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1940" windowHeight="5370" firstSheet="1" activeTab="1"/>
  </bookViews>
  <sheets>
    <sheet name="CONCENTRADO" sheetId="25" state="hidden" r:id="rId1"/>
    <sheet name="17421" sheetId="21" r:id="rId2"/>
    <sheet name="17424" sheetId="22" r:id="rId3"/>
    <sheet name="17425" sheetId="23" r:id="rId4"/>
    <sheet name="18205" sheetId="24" r:id="rId5"/>
    <sheet name="17492" sheetId="20" r:id="rId6"/>
    <sheet name="17502" sheetId="18" r:id="rId7"/>
    <sheet name="17507" sheetId="19" r:id="rId8"/>
    <sheet name="17443" sheetId="12" r:id="rId9"/>
    <sheet name="17448" sheetId="13" r:id="rId10"/>
    <sheet name="17454" sheetId="14" r:id="rId11"/>
    <sheet name="17457" sheetId="15" r:id="rId12"/>
    <sheet name="17461" sheetId="16" r:id="rId13"/>
    <sheet name="17463" sheetId="17" r:id="rId14"/>
    <sheet name="18303" sheetId="7" r:id="rId15"/>
    <sheet name="18304" sheetId="9" r:id="rId16"/>
    <sheet name="18312" sheetId="11" r:id="rId17"/>
    <sheet name="18,993" sheetId="10" r:id="rId18"/>
    <sheet name="19289" sheetId="8" r:id="rId19"/>
  </sheets>
  <definedNames>
    <definedName name="_xlnm.Print_Area" localSheetId="1">'17421'!$A$3:$F$57</definedName>
    <definedName name="_xlnm.Print_Area" localSheetId="2">'17424'!$A$3:$F$57</definedName>
    <definedName name="_xlnm.Print_Area" localSheetId="3">'17425'!$A$3:$F$56</definedName>
    <definedName name="_xlnm.Print_Area" localSheetId="8">'17443'!$A$3:$F$57</definedName>
    <definedName name="_xlnm.Print_Area" localSheetId="9">'17448'!$A$3:$F$57</definedName>
    <definedName name="_xlnm.Print_Area" localSheetId="10">'17454'!$A$3:$F$57</definedName>
    <definedName name="_xlnm.Print_Area" localSheetId="11">'17457'!$A$3:$F$57</definedName>
    <definedName name="_xlnm.Print_Area" localSheetId="12">'17461'!$A$3:$F$57</definedName>
    <definedName name="_xlnm.Print_Area" localSheetId="13">'17463'!$A$3:$F$57</definedName>
    <definedName name="_xlnm.Print_Area" localSheetId="5">'17492'!$A$3:$F$57</definedName>
    <definedName name="_xlnm.Print_Area" localSheetId="6">'17502'!$A$3:$F$57</definedName>
    <definedName name="_xlnm.Print_Area" localSheetId="7">'17507'!$A$3:$F$57</definedName>
    <definedName name="_xlnm.Print_Area" localSheetId="17">'18,993'!$A$1:$F$57</definedName>
    <definedName name="_xlnm.Print_Area" localSheetId="4">'18205'!$A$3:$F$54</definedName>
    <definedName name="_xlnm.Print_Area" localSheetId="14">'18303'!$A$1:$F$59</definedName>
    <definedName name="_xlnm.Print_Area" localSheetId="15">'18304'!$A$1:$F$58</definedName>
    <definedName name="_xlnm.Print_Area" localSheetId="16">'18312'!$A$1:$F$57</definedName>
    <definedName name="_xlnm.Print_Area" localSheetId="18">'19289'!$A$1:$F$58</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755" i="25"/>
  <c r="E757" s="1"/>
  <c r="D755"/>
  <c r="C755"/>
  <c r="B755"/>
  <c r="E706"/>
  <c r="E704"/>
  <c r="D704"/>
  <c r="C704"/>
  <c r="B704"/>
  <c r="D653"/>
  <c r="C653"/>
  <c r="B653"/>
  <c r="E652"/>
  <c r="E651"/>
  <c r="E650"/>
  <c r="E649"/>
  <c r="E653" s="1"/>
  <c r="E655" s="1"/>
  <c r="D602"/>
  <c r="C602"/>
  <c r="B602"/>
  <c r="E601"/>
  <c r="E600"/>
  <c r="E599"/>
  <c r="E598"/>
  <c r="E602" s="1"/>
  <c r="E604" s="1"/>
  <c r="D551"/>
  <c r="C551"/>
  <c r="B551"/>
  <c r="E550"/>
  <c r="E549"/>
  <c r="E548"/>
  <c r="E547"/>
  <c r="E551" s="1"/>
  <c r="E553" s="1"/>
  <c r="E502"/>
  <c r="E500"/>
  <c r="D500"/>
  <c r="C500"/>
  <c r="E499"/>
  <c r="E498"/>
  <c r="E497"/>
  <c r="E496"/>
  <c r="E449"/>
  <c r="E451" s="1"/>
  <c r="D449"/>
  <c r="C449"/>
  <c r="B449"/>
  <c r="E448"/>
  <c r="E447"/>
  <c r="E446"/>
  <c r="E445"/>
  <c r="E400"/>
  <c r="E398"/>
  <c r="D398"/>
  <c r="C398"/>
  <c r="B398"/>
  <c r="E347"/>
  <c r="D347"/>
  <c r="C347"/>
  <c r="B347"/>
  <c r="D296"/>
  <c r="C296"/>
  <c r="B296"/>
  <c r="E293"/>
  <c r="E296" s="1"/>
  <c r="E292"/>
  <c r="D244"/>
  <c r="C244"/>
  <c r="B244"/>
  <c r="E243"/>
  <c r="E242"/>
  <c r="E241"/>
  <c r="E240"/>
  <c r="E244" s="1"/>
  <c r="E246" s="1"/>
  <c r="E192"/>
  <c r="D192"/>
  <c r="C192"/>
  <c r="B192"/>
  <c r="E144"/>
  <c r="D144"/>
  <c r="C144"/>
  <c r="B144"/>
  <c r="E143"/>
  <c r="E142"/>
  <c r="E141"/>
  <c r="E140"/>
  <c r="E94"/>
  <c r="D94"/>
  <c r="C94"/>
  <c r="B94"/>
  <c r="E93"/>
  <c r="E92"/>
  <c r="E91"/>
  <c r="E90"/>
  <c r="D43"/>
  <c r="C43"/>
  <c r="B43"/>
  <c r="E42"/>
  <c r="E41"/>
  <c r="C41"/>
  <c r="E40"/>
  <c r="E39"/>
  <c r="E43" s="1"/>
  <c r="E40" i="24" l="1"/>
  <c r="D40"/>
  <c r="C40"/>
  <c r="B40"/>
  <c r="D42" i="23"/>
  <c r="C42"/>
  <c r="B42"/>
  <c r="E41"/>
  <c r="E40"/>
  <c r="E39"/>
  <c r="E38"/>
  <c r="E42" s="1"/>
  <c r="D43" i="22"/>
  <c r="C43"/>
  <c r="B43"/>
  <c r="E42"/>
  <c r="E41"/>
  <c r="E40"/>
  <c r="E39"/>
  <c r="E43" s="1"/>
  <c r="D43" i="21"/>
  <c r="C43"/>
  <c r="B43"/>
  <c r="E42"/>
  <c r="C41"/>
  <c r="E41" s="1"/>
  <c r="E40"/>
  <c r="E39"/>
  <c r="E43" s="1"/>
  <c r="D43" i="20" l="1"/>
  <c r="C43"/>
  <c r="B43"/>
  <c r="E42"/>
  <c r="E41"/>
  <c r="E40"/>
  <c r="E39"/>
  <c r="E43" s="1"/>
  <c r="E45" s="1"/>
  <c r="E43" i="19" l="1"/>
  <c r="D43"/>
  <c r="C43"/>
  <c r="B43"/>
  <c r="K42"/>
  <c r="J42"/>
  <c r="I42"/>
  <c r="L40"/>
  <c r="L39"/>
  <c r="L42" s="1"/>
  <c r="D43" i="18"/>
  <c r="C43"/>
  <c r="B43"/>
  <c r="K42"/>
  <c r="J42"/>
  <c r="I42"/>
  <c r="L40"/>
  <c r="E40"/>
  <c r="L39"/>
  <c r="L42" s="1"/>
  <c r="E39"/>
  <c r="E43" s="1"/>
  <c r="E43" i="17" l="1"/>
  <c r="E45" s="1"/>
  <c r="D43"/>
  <c r="C43"/>
  <c r="B43"/>
  <c r="E42"/>
  <c r="E41"/>
  <c r="E40"/>
  <c r="E39"/>
  <c r="E43" i="16"/>
  <c r="E45" s="1"/>
  <c r="D43"/>
  <c r="C43"/>
  <c r="B43"/>
  <c r="E42"/>
  <c r="E41"/>
  <c r="E40"/>
  <c r="E39"/>
  <c r="D43" i="15"/>
  <c r="C43"/>
  <c r="B43"/>
  <c r="E42"/>
  <c r="E41"/>
  <c r="E40"/>
  <c r="E39"/>
  <c r="E43" s="1"/>
  <c r="E45" s="1"/>
  <c r="D43" i="14"/>
  <c r="C43"/>
  <c r="E42"/>
  <c r="E41"/>
  <c r="E40"/>
  <c r="E39"/>
  <c r="E43" s="1"/>
  <c r="E45" s="1"/>
  <c r="D43" i="13"/>
  <c r="C43"/>
  <c r="B43"/>
  <c r="E42"/>
  <c r="E41"/>
  <c r="E40"/>
  <c r="E39"/>
  <c r="E43" s="1"/>
  <c r="E45" s="1"/>
  <c r="E43" i="12"/>
  <c r="E45" s="1"/>
  <c r="D43"/>
  <c r="C43"/>
  <c r="B43"/>
  <c r="E43" i="7" l="1"/>
  <c r="E45" s="1"/>
  <c r="E43" i="11" l="1"/>
  <c r="E45" s="1"/>
  <c r="D43"/>
  <c r="C43"/>
  <c r="B43"/>
  <c r="E43" i="10"/>
  <c r="E45" s="1"/>
  <c r="D43"/>
  <c r="C43"/>
  <c r="B43"/>
  <c r="D43" i="7" l="1"/>
  <c r="C43"/>
  <c r="B43"/>
  <c r="E43" i="9"/>
  <c r="E45" s="1"/>
  <c r="D43"/>
  <c r="C43"/>
  <c r="B43"/>
  <c r="C43" i="8" l="1"/>
  <c r="D43"/>
  <c r="E43"/>
  <c r="E45" s="1"/>
  <c r="B43"/>
</calcChain>
</file>

<file path=xl/sharedStrings.xml><?xml version="1.0" encoding="utf-8"?>
<sst xmlns="http://schemas.openxmlformats.org/spreadsheetml/2006/main" count="2067" uniqueCount="198">
  <si>
    <t>Formula del indicador</t>
  </si>
  <si>
    <t>Datos</t>
  </si>
  <si>
    <t>Avance</t>
  </si>
  <si>
    <t>Linea Base</t>
  </si>
  <si>
    <t>Meta</t>
  </si>
  <si>
    <t>Unidad de medida.</t>
  </si>
  <si>
    <t>Trimestre</t>
  </si>
  <si>
    <t>Unidad de Medida</t>
  </si>
  <si>
    <t>Formato de seguimiento Trimestral</t>
  </si>
  <si>
    <t>Avance en los Indicadores de Programas Presupuestarios.</t>
  </si>
  <si>
    <t>Variable B:</t>
  </si>
  <si>
    <t>Variable C:</t>
  </si>
  <si>
    <t>Aplicación de la Formula</t>
  </si>
  <si>
    <t>Valores Anuales</t>
  </si>
  <si>
    <t>Metadatos del Indicador</t>
  </si>
  <si>
    <t>Definición:</t>
  </si>
  <si>
    <t>Tipo de Algoritmo:</t>
  </si>
  <si>
    <t>Periodicidad del Cálculo:</t>
  </si>
  <si>
    <t>Tendencia:</t>
  </si>
  <si>
    <t>Ambito de medición:</t>
  </si>
  <si>
    <t>Dimensión del Desempeño:</t>
  </si>
  <si>
    <t>Resultado trimestral:</t>
  </si>
  <si>
    <t>Nombre del Programa Presupuestario.</t>
  </si>
  <si>
    <t>Número y Nombre del Indicador</t>
  </si>
  <si>
    <t>Nombre Cargo y Firma del Responsable de la Información</t>
  </si>
  <si>
    <t>Nombre, Cargo y Firma de quien Valida la Información</t>
  </si>
  <si>
    <t>Resultados</t>
  </si>
  <si>
    <t>Definición de Variables:</t>
  </si>
  <si>
    <t>Variable B</t>
  </si>
  <si>
    <t>Variable C</t>
  </si>
  <si>
    <t>Periodo del Informe</t>
  </si>
  <si>
    <t>Fecha de elaboración:</t>
  </si>
  <si>
    <t>Sello de Recepción:</t>
  </si>
  <si>
    <t>080. Carencia por Acceso a la Alimentación</t>
  </si>
  <si>
    <t>19,289 Porcentaje de beneficiarios que recibieron desayunos escolares</t>
  </si>
  <si>
    <t>(B/C)*100</t>
  </si>
  <si>
    <t>Porcentaje</t>
  </si>
  <si>
    <t>Trimestral</t>
  </si>
  <si>
    <t>Ascendente</t>
  </si>
  <si>
    <t>Actividades</t>
  </si>
  <si>
    <t>Eficiencia</t>
  </si>
  <si>
    <t>Mide la proporción de la población programada a atender que reciben una dotación diaria de desayuno escolar modalidad frío o caliente durante el año para reducir su carencia por acceso a la alimentación.</t>
  </si>
  <si>
    <t>Porcentaje --- (B/C)*100</t>
  </si>
  <si>
    <t>Constante</t>
  </si>
  <si>
    <t>Servicios y Bienes</t>
  </si>
  <si>
    <t>Eficacia</t>
  </si>
  <si>
    <t xml:space="preserve">Total de población que recibe desayunos escolares </t>
  </si>
  <si>
    <t>Total de población programada a atender</t>
  </si>
  <si>
    <t>Beneficiarios</t>
  </si>
  <si>
    <t>M. en C. Jorge Andrés Calderón Quintal
Director de Desarrollo Comunitario y Alimentación</t>
  </si>
  <si>
    <t>18,303 Porcentaje de beneficiarios que recibieron raciones alimenticias</t>
  </si>
  <si>
    <t>Mide la proporción del total de personas que acuden a los comedores del programa espacios de alimentación, encuentro y desarrollo y que recibieron una ración de comida caliente al día, para reducir su carencia por acceso a la alimentación.</t>
  </si>
  <si>
    <t>Total de beneficiarios que recibieron raciones alimenticias</t>
  </si>
  <si>
    <t>LN. Anna Nohemí Vázquez Dorantes
Jefe de Espacios de Alimentación, Encuentro y Desarrollo</t>
  </si>
  <si>
    <t>18,304 Porcentaje de beneficiarios que recibieron despenas básicas</t>
  </si>
  <si>
    <t>Mide la proporción de la población programada a atender en el año, a través del programa asistencia alimentaria a sujetos vulnerables, que reciben una dotación mensual de despensa conformada por ocho productos de la canasta básica, para reducir su carencia por acceso a la alimentación.</t>
  </si>
  <si>
    <t>Total de beneficiarios que recibieron despensas básicas</t>
  </si>
  <si>
    <t>Despensas tipo comedor entregadas</t>
  </si>
  <si>
    <t>Despensas básicas entregadas</t>
  </si>
  <si>
    <t>Raciones alimenticias proporcionadas</t>
  </si>
  <si>
    <t>Desayunos escolares entregados</t>
  </si>
  <si>
    <t>18,993 Porcentaje de beneficiarios que recibieron despenas tipo comedor</t>
  </si>
  <si>
    <t>Mide la proporción de la población programada a atender del programa asistencia alimentaria a sujetos vulnerables, que acuden a albergues y asociaciones civiles y que reciben despensas tipo comedor, a fin de reducir la carencia por acceso a la alimentación.</t>
  </si>
  <si>
    <t>Servicios y bienes</t>
  </si>
  <si>
    <t>Total de beneficiarios que recibieron despensas tipo comedor</t>
  </si>
  <si>
    <t>Dotación alimenticia dirigida a menores de 5 años proporcionada</t>
  </si>
  <si>
    <t>18,312 Porcentaje de beneficiarios que recibieron dotaciones alimenticias</t>
  </si>
  <si>
    <t>Mide la proporción de la población programada a atender del programa atención al menor de cinco años en riesgo no escolarizado, que recibe dotaciones alimenticias conformadas por productos apropiados para la población infantil, a fin de reducir su carencia por acceso a la alimentación.</t>
  </si>
  <si>
    <t>Total de beneficiarios que recibieron dotaciones alimenticias</t>
  </si>
  <si>
    <t>LN. Carlos Alberto Álvarez Salazar
Encargado del Departamento de Orientación Alimentaria</t>
  </si>
  <si>
    <t>Alcanzado en 2017</t>
  </si>
  <si>
    <t>Programado en 2018</t>
  </si>
  <si>
    <t>Tercer  Trimestre 2018</t>
  </si>
  <si>
    <t>Julio</t>
  </si>
  <si>
    <t>Agosto</t>
  </si>
  <si>
    <t>Septiembre</t>
  </si>
  <si>
    <t>Niños, niñas y adolescentes en custodia del Estado con situación de abandono, violencia física, sexual o mental reciben atención integral en el Caimede.</t>
  </si>
  <si>
    <t>Julio-Septiembre</t>
  </si>
  <si>
    <t>089 Atención Integral al Menor en
Desamparo</t>
  </si>
  <si>
    <t>17443 - Variación porcentual de niñas, niños y adolescentes albergados en el Caimede.</t>
  </si>
  <si>
    <t>Variación Porcentual ---&gt; ((B-C)/C)*100</t>
  </si>
  <si>
    <t>Niñas, Niños y Adolescentes.</t>
  </si>
  <si>
    <t>Mide el cambio porcentual que se presenta de un año a otro sobre el número total de niñas, niños y adolescentes albergados en el Centro de Atención
Integral al menor en Desamparo. En la búsqueda de un desarrollo integral y una vida digna para los niños, niñas y adolescentes del Estado, el número de
niños que ingresan al albergue del estado debe disminuir porque se buscara en todo momento no romper el vínculo familiar del menor pasando la custodia a
familiares cercanos.</t>
  </si>
  <si>
    <t>Variación Porcentual</t>
  </si>
  <si>
    <t>Anual</t>
  </si>
  <si>
    <t>Descendente</t>
  </si>
  <si>
    <t>Total de niñas, niños y adolescente albergado en el Caimede en el año actual</t>
  </si>
  <si>
    <t>Total de niñas, niños y adolescente albergado en el Caimede en el año anterior</t>
  </si>
  <si>
    <t>tercer trimestre 2018</t>
  </si>
  <si>
    <t>Personas</t>
  </si>
  <si>
    <t>Lic. Maria Sobrino Lara
Enlace del Centro de Atención Integral al Menor en Desamparo (Caimede)</t>
  </si>
  <si>
    <t>Mtra. Alicia Canto Alcocer 
Directora del Centro de Atención Integral al Menor en Desamparo</t>
  </si>
  <si>
    <t xml:space="preserve"> </t>
  </si>
  <si>
    <t>17448 - Variación porcentual de raciones alimenticias entregadas a las NNA albergados en el Caimede.</t>
  </si>
  <si>
    <t>Raciones</t>
  </si>
  <si>
    <t>Mide el cambio porcentual de raciones alimenticias que se sirven a niñas, niños y adolescentes albergados en el Centro de Atención Integral al Menor en
Desamparo en el año actual respecto al año anterior.</t>
  </si>
  <si>
    <t>Bienes Finales</t>
  </si>
  <si>
    <t>Total de raciones proporcionadas en el año actual</t>
  </si>
  <si>
    <t>Total de raciones proporcionadas en el año anterior</t>
  </si>
  <si>
    <t>17454 - Variación porcentual de asesorías pedagógicas a niñas, niños y adolescentes albergados en el Caimede proporcionadas.</t>
  </si>
  <si>
    <t>Asesoria</t>
  </si>
  <si>
    <t>Mide el cambio porcentual que presentan de un año a otro el total de asesorías pedagógicas proporcionadas a niñas, niños y adolescentes albergados en el
Centro de Atención Integral al Menor en Desamparo.</t>
  </si>
  <si>
    <t>Servicios Finales</t>
  </si>
  <si>
    <t>Total de asesoría pedagógicas a niñas, niños y adolescentes albergados en el Caimede proporcionadas en el año actual.</t>
  </si>
  <si>
    <t>Total de asesoría pedagógicas a niñas, niños y adolescentes albergados en el Caimede proporcionadas en el año anterior.</t>
  </si>
  <si>
    <t>Asesorias</t>
  </si>
  <si>
    <t>17457 - Variación porcentual de consultas médicas proporcionadas en el Centro de Atención Integral al Menor en Desamparo</t>
  </si>
  <si>
    <t>Consulta</t>
  </si>
  <si>
    <t>Mide el cambio porcentual de consultas médicas proporcionadas a las niñas, niños y adolescentes albergados en el Centro de Atención Integral al Menor en
Desamparo en el año actual con respecto al año anterior.</t>
  </si>
  <si>
    <t>Total de consultas médicas proporcionadas en el año actual.</t>
  </si>
  <si>
    <t>Total de consultas médicas proporcionadas en el año anterior.</t>
  </si>
  <si>
    <t>17461 - Variación porcentual de asesorías psicológicas proporcionadas en el Centro de Atención Integral al Menor en Desamparo</t>
  </si>
  <si>
    <t>Mide el cambio porcentual entre un año y otro que presenta el total de asesorías psicológicas otorgadas a niñas, niños y adolescentes del Centro de Atención
Integral al Menor en Desamparo.</t>
  </si>
  <si>
    <t>Total de asesorías psicológicas proporcionadas en el año actual</t>
  </si>
  <si>
    <t>Total de asesorías psicológicas proporcionadas en el año anterior</t>
  </si>
  <si>
    <t>17463 - Variación porcentual de asesorías psiquiátricas proporcionadas en el Centro de Atención Integral al Menor en Desamparo</t>
  </si>
  <si>
    <t>Mide el cambio porcentual que presentan de un año a otro el total de asesorías psiquiátricas proporcionadas a niñas, niños y adolescentes albergados en el
Centro de Atención Integral al Menor en Desamparo.</t>
  </si>
  <si>
    <t>Total de asesorías psiquiátricas proporciondas en el año actual</t>
  </si>
  <si>
    <t>Total de asesorías psiquiátricas proporcionadas en el año anterior.</t>
  </si>
  <si>
    <t>3er  trimestre</t>
  </si>
  <si>
    <t>088 Atención a personas con discapacidad</t>
  </si>
  <si>
    <t>17502 Variación porcentual de fotocredenciales entregadas</t>
  </si>
  <si>
    <t>((B-C)/C)*100</t>
  </si>
  <si>
    <t>Credenciales</t>
  </si>
  <si>
    <t>Mide el cambio proporcional entre un año y otro del total de fotocredenciales entregadas para identificar el tipo de discapacidad que la persona padece. La medición para el seguimiento del indicador se realiza trimestralmente, comparando el trimestr del año actual contra el mismo trismestr del año anterior y de esta maneramsaber si se incrementó o disminuyó la entrega de fotocredenciales a personas con discapacidad en el Estado.</t>
  </si>
  <si>
    <t>Variacion Porcentual ((B-C)/C)*100</t>
  </si>
  <si>
    <t>ascendente</t>
  </si>
  <si>
    <t>Total de fotocredenciales entregadas en el año actual.</t>
  </si>
  <si>
    <t>Total de aparatos entregados en el periódo del año anterior.</t>
  </si>
  <si>
    <t>Tercer Trimestre 2018</t>
  </si>
  <si>
    <t>Abril</t>
  </si>
  <si>
    <t>Mayo</t>
  </si>
  <si>
    <t>Junio</t>
  </si>
  <si>
    <t>Lic. Alejandro Ojeda Manzano</t>
  </si>
  <si>
    <t>17507 variacion porcentual de servicios médicos realizados</t>
  </si>
  <si>
    <t>Servicios</t>
  </si>
  <si>
    <t>Mide el cambio porcentual que presenta entre un año y otro el total de servicios médicos otorgados en el Centro de Rehabilitación y Educación Especial y en las 69 Unidades Básicas de Rehabilitación. La medición para el seguimiento del indicador se realiza trimestralmente, comparado el trimestre del año actual contra el mismo trimestre del año anterior y de esta manera saber si el total de servicios médicos otorgados a la población objetivo se incrementa o disminuyeron.</t>
  </si>
  <si>
    <t>Total de servicios médicos otorgados en el trimestre concluido del año en curso.</t>
  </si>
  <si>
    <t>Total de servicios médicos otorgados en el periodo del año anterior.</t>
  </si>
  <si>
    <t>servicios</t>
  </si>
  <si>
    <t>Programado en 2017</t>
  </si>
  <si>
    <t>Alcanzado en 2016</t>
  </si>
  <si>
    <t>Prótesis y Órtesis entregados.</t>
  </si>
  <si>
    <t>JULIO - SEPTIEMBRE</t>
  </si>
  <si>
    <t>17492 - Variación porcentual de órtesis y prótesis entregadas.</t>
  </si>
  <si>
    <t>Ortesis y Protesis</t>
  </si>
  <si>
    <t>Mide el cambio proporcional entre un año y otro del total de órtesis y prótesis entregadas a personas con discapacidad para que desarrollen estrategias y
mejoren su autonomía en su entorno. La medición para el seguimiento del indicador se realiza trimestralmente, comparando el trimestre del año actual contra
el mismo trimestre del año anterior y de esta manera conocer si la entrega de aparatos funcionales se incrementó o disminuyó, tomando como período de
comparación el año anterior.</t>
  </si>
  <si>
    <t>Trismestral</t>
  </si>
  <si>
    <t>Eficacia.</t>
  </si>
  <si>
    <t>Total de órtesis y prótesis entregadas en el trimestre concluido del año en curso</t>
  </si>
  <si>
    <t>Total de órtesis y prótesis entregadas en el mismo periodo del año anterior</t>
  </si>
  <si>
    <t>Tercer trimestre 2018</t>
  </si>
  <si>
    <t>JULIO</t>
  </si>
  <si>
    <t>AGOSTO</t>
  </si>
  <si>
    <t>SEPTIEMBRE</t>
  </si>
  <si>
    <t>C.P. CARLOS A. GALLEGOS CASTILLO                                                                            DIRECTOR DE CROPAFY</t>
  </si>
  <si>
    <t>Raciones Alimenticias a niñas y niños de los Centros Asistenciales de Desarrollo Infantil (CADI)entregadas.</t>
  </si>
  <si>
    <t xml:space="preserve"> Tercer Trimestre 2018</t>
  </si>
  <si>
    <t>091- Atencion al Desarrollo Infantil</t>
  </si>
  <si>
    <t>17421-Variacion porcentual de raciones alimenticias entregadas en los CADI</t>
  </si>
  <si>
    <t>variacion percentual---((B-C)/C)*100</t>
  </si>
  <si>
    <t>114,329 raciones</t>
  </si>
  <si>
    <t>ración</t>
  </si>
  <si>
    <t>Mide el cambio porcentual que de un año a otro presenta el total de raciones alimenticias con apropiado criterio nutricional, entregadas a niñas y niños asistentes a los Centros Asistenciales y de Desarrollo Infantil del Sistema DIF Yucatán. La comparación durante el año se realizará de manera trimestral, es decir se comparará cada trimestre del año en curso con el mismo trimestre del año anterior para saber en cuanto se incrementaron o disminuyeron las raciones alimenticias que los nutriólogos aprobaron y que fueron entregadas a los niños que asisten a los CADI de Yucatán.</t>
  </si>
  <si>
    <t>variación porcentual ----((B-C)/*100</t>
  </si>
  <si>
    <t>Total de raciones alimenticias entregadas en el trimestre actual</t>
  </si>
  <si>
    <t>Total de raciones alimenticias entregadas en el mismo periodo del año anterior.</t>
  </si>
  <si>
    <t>L.E.E María Elena Pérez Manzanilla/Coordinadora de CADI del Sistema para el Desarrollo Integral de la Familia en Yucatán.</t>
  </si>
  <si>
    <t>Mtra. Genny Candelaria del Socorro Parrao Aguilar/Subdirectora Operativa del Sistema para el Desarrollo Integral de la Familia en Yucatán.</t>
  </si>
  <si>
    <t>Talleres de Escuela para Padres impartidos</t>
  </si>
  <si>
    <t>17424-Variación porcentual de talleres para padres de los Centros Asistenciales de Desarrollo Infantil (CADI)</t>
  </si>
  <si>
    <t>taller</t>
  </si>
  <si>
    <t xml:space="preserve"> Mide el cambio proporcional que se observa de un año a otro en el total de talleres informativos sobre el desarrollo integral de los niñas y niños que se imparten a los padres que reciben el servicio de guardería en los Centros Asistenciales de Desarrollo Infantil del Estado. La medición para el seguimiento del indicador se realiza trimestralmente, comparando el trimestre del año actual contra el mismo trimestre del año anterior y de esta manera conocer si la impartición de talleres se incrementó o disminuyó, tomando como período de comparación el año anterior.</t>
  </si>
  <si>
    <t>Total de Talleres para padres de niñas y niños de los CADI en el trimestre actual</t>
  </si>
  <si>
    <t>Total  de Talleres para padres de niñas y niños de los CAD en el mismo periodo del año anterior.</t>
  </si>
  <si>
    <t>porcentaje</t>
  </si>
  <si>
    <t>4 talleres</t>
  </si>
  <si>
    <t>Atención Psicológica a padres, niñas y niños de los Centros Asistenciales de Desarrollo Infantil(CADI) otorgada.</t>
  </si>
  <si>
    <t>17425- Variación porcentual de asesoría psicológica proporcionada</t>
  </si>
  <si>
    <t>Asesoría</t>
  </si>
  <si>
    <t>Mide el cambio proporcional que presentan de un año a otro el total de asesorías psicológicas otorgadas a padres de familia, niñas y niños en los Centros Asistenciales de Desarrollo Infantil (CADI). La medición para el seguimiento del indicador se realiza trimestralmente, comparando el trimestre del año actual contra el mismo trimestre del año anterior y de esta manera conocer si las asesorías proporciondas se incrementaron o disminuyeron, tomando como período de referencia el año anterior.</t>
  </si>
  <si>
    <t>Total de asesorías psicológicas proporcionadas en el periodo actual</t>
  </si>
  <si>
    <t>Total de asesorías psicológicas proporcionadas en elmismo periodo del año anterior.</t>
  </si>
  <si>
    <t>Asesosorias</t>
  </si>
  <si>
    <t xml:space="preserve">                             </t>
  </si>
  <si>
    <t>Educación Inicial y Preescolar de a los niños de CADI otorgada.</t>
  </si>
  <si>
    <t xml:space="preserve">18205- Promedio de competencias adquiridas para el desarrollo de la vida cotidiana.                                                                                                                                                                                                                                                                                                                                                                           </t>
  </si>
  <si>
    <t>Promedio---sum B/C</t>
  </si>
  <si>
    <t>competencia por niño</t>
  </si>
  <si>
    <t xml:space="preserve"> Mide la cantidad media de competencias adquiridas por las niñas y niños que asisten durante el año a los Centros Asistenciales de Desarrollo Infantil. Estas competencias contemplan el conjunto de conocimientos, habilidades y aptitudes que les permiten a las niñas y niños desarrollarse en la vida cotidiana. El modelo educativo correspondiente al CADI, contempla la adquisición de 3 competencias que van en función de las áreas motrices, de lenguaje y las afectivas-sociales.</t>
  </si>
  <si>
    <t>promedio---SUM B/C</t>
  </si>
  <si>
    <t>Resultados corto plazo</t>
  </si>
  <si>
    <t>Suma de competencias para el desarrollo de la vida cotidiana contempladas en el modelo educativo CADI</t>
  </si>
  <si>
    <t>Total niñas y niños atendidos en los CADI</t>
  </si>
  <si>
    <t>Competencias</t>
  </si>
  <si>
    <t>Niñas y niños</t>
  </si>
  <si>
    <t xml:space="preserve"> Atención a personas con discapacidad</t>
  </si>
  <si>
    <t xml:space="preserve"> Atención Integral al Menor en
Desamparo</t>
  </si>
</sst>
</file>

<file path=xl/styles.xml><?xml version="1.0" encoding="utf-8"?>
<styleSheet xmlns="http://schemas.openxmlformats.org/spreadsheetml/2006/main">
  <numFmts count="4">
    <numFmt numFmtId="164" formatCode="0.000%"/>
    <numFmt numFmtId="165" formatCode="#,##0_ ;\-#,##0\ "/>
    <numFmt numFmtId="166" formatCode="0.000"/>
    <numFmt numFmtId="167" formatCode="0.0000%"/>
  </numFmts>
  <fonts count="8">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42">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5" fillId="0" borderId="0" xfId="0" applyFont="1" applyAlignment="1"/>
    <xf numFmtId="0" fontId="7" fillId="0" borderId="0" xfId="0" applyFont="1" applyBorder="1" applyAlignment="1"/>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3" borderId="1" xfId="0" applyFont="1" applyFill="1" applyBorder="1" applyAlignment="1">
      <alignment horizontal="center" vertical="center"/>
    </xf>
    <xf numFmtId="0" fontId="4" fillId="0" borderId="1" xfId="0" applyFont="1" applyBorder="1" applyAlignment="1">
      <alignment vertical="center" wrapText="1"/>
    </xf>
    <xf numFmtId="0" fontId="0"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4" borderId="1" xfId="0" applyFont="1" applyFill="1" applyBorder="1" applyAlignment="1"/>
    <xf numFmtId="0" fontId="3" fillId="4" borderId="1" xfId="0" applyFont="1" applyFill="1" applyBorder="1" applyAlignment="1"/>
    <xf numFmtId="0" fontId="3" fillId="2" borderId="1" xfId="0" applyFont="1" applyFill="1" applyBorder="1" applyAlignment="1">
      <alignment horizontal="center" vertical="center" wrapText="1"/>
    </xf>
    <xf numFmtId="9" fontId="4" fillId="0" borderId="1" xfId="0" applyNumberFormat="1" applyFont="1" applyBorder="1" applyAlignment="1">
      <alignment horizontal="left" vertical="center" wrapText="1"/>
    </xf>
    <xf numFmtId="9" fontId="4" fillId="3" borderId="1" xfId="1" applyFont="1" applyFill="1" applyBorder="1" applyAlignment="1">
      <alignment horizontal="center" vertical="center"/>
    </xf>
    <xf numFmtId="9" fontId="4" fillId="3"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2" borderId="1" xfId="0" applyFont="1" applyFill="1" applyBorder="1" applyAlignment="1">
      <alignment horizontal="center" vertical="center"/>
    </xf>
    <xf numFmtId="3" fontId="4" fillId="0"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3" fillId="4" borderId="1" xfId="0" applyFont="1" applyFill="1" applyBorder="1" applyAlignme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4" borderId="1" xfId="0" applyFont="1" applyFill="1" applyBorder="1" applyAlignment="1"/>
    <xf numFmtId="0" fontId="4"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10" fontId="4" fillId="0" borderId="1" xfId="0" applyNumberFormat="1" applyFont="1" applyBorder="1" applyAlignment="1">
      <alignment horizontal="center" vertical="center" wrapText="1"/>
    </xf>
    <xf numFmtId="166" fontId="4" fillId="3" borderId="1" xfId="1" applyNumberFormat="1" applyFont="1" applyFill="1" applyBorder="1" applyAlignment="1">
      <alignment horizontal="center" vertical="center"/>
    </xf>
    <xf numFmtId="3" fontId="4" fillId="0" borderId="1" xfId="0" applyNumberFormat="1" applyFont="1" applyBorder="1" applyAlignment="1">
      <alignment horizontal="center" vertical="center" wrapText="1"/>
    </xf>
    <xf numFmtId="1" fontId="4" fillId="3" borderId="1" xfId="1" applyNumberFormat="1" applyFont="1" applyFill="1" applyBorder="1" applyAlignment="1">
      <alignment horizontal="center" vertical="center"/>
    </xf>
    <xf numFmtId="164" fontId="4" fillId="0" borderId="1" xfId="0" applyNumberFormat="1" applyFont="1" applyBorder="1" applyAlignment="1">
      <alignment horizontal="left" vertical="center" wrapText="1"/>
    </xf>
    <xf numFmtId="3" fontId="4" fillId="0" borderId="1" xfId="0" applyNumberFormat="1" applyFont="1" applyBorder="1" applyAlignment="1">
      <alignment horizontal="left" vertical="center" wrapText="1"/>
    </xf>
    <xf numFmtId="4" fontId="4" fillId="0" borderId="1" xfId="0" applyNumberFormat="1" applyFont="1" applyBorder="1" applyAlignment="1">
      <alignment horizontal="left" vertical="center" wrapText="1"/>
    </xf>
    <xf numFmtId="1" fontId="0" fillId="0" borderId="0" xfId="0" applyNumberFormat="1"/>
    <xf numFmtId="0" fontId="0" fillId="0" borderId="0" xfId="0" applyAlignment="1">
      <alignment wrapText="1"/>
    </xf>
    <xf numFmtId="1"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xf>
    <xf numFmtId="0" fontId="2" fillId="4" borderId="1" xfId="0" applyFont="1" applyFill="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4" fillId="0" borderId="6" xfId="0" applyFont="1" applyBorder="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4" borderId="1" xfId="0" applyFont="1" applyFill="1" applyBorder="1" applyAlignment="1">
      <alignment horizontal="center" vertical="center"/>
    </xf>
    <xf numFmtId="164" fontId="0" fillId="0" borderId="1" xfId="0" applyNumberFormat="1" applyBorder="1" applyAlignment="1">
      <alignment horizontal="center"/>
    </xf>
    <xf numFmtId="0" fontId="3" fillId="4" borderId="1" xfId="0" applyFont="1" applyFill="1" applyBorder="1" applyAlignment="1"/>
    <xf numFmtId="0" fontId="0" fillId="0" borderId="1" xfId="0" applyBorder="1" applyAlignment="1">
      <alignment horizontal="left"/>
    </xf>
    <xf numFmtId="0" fontId="2" fillId="4" borderId="1" xfId="0" applyFont="1" applyFill="1" applyBorder="1" applyAlignment="1">
      <alignment horizontal="center"/>
    </xf>
    <xf numFmtId="0" fontId="7" fillId="0" borderId="1" xfId="0" applyFont="1" applyBorder="1" applyAlignment="1">
      <alignment horizontal="left" wrapText="1"/>
    </xf>
    <xf numFmtId="0" fontId="3" fillId="4" borderId="1" xfId="0" applyFont="1" applyFill="1" applyBorder="1" applyAlignment="1">
      <alignment horizontal="center"/>
    </xf>
    <xf numFmtId="0" fontId="3" fillId="4" borderId="4" xfId="0" applyFont="1" applyFill="1" applyBorder="1" applyAlignment="1">
      <alignment horizontal="left"/>
    </xf>
    <xf numFmtId="0" fontId="3" fillId="4" borderId="5" xfId="0" applyFont="1" applyFill="1" applyBorder="1" applyAlignment="1">
      <alignment horizontal="left"/>
    </xf>
    <xf numFmtId="0" fontId="0" fillId="0" borderId="1" xfId="0" applyBorder="1" applyAlignment="1">
      <alignment horizontal="left" wrapText="1"/>
    </xf>
    <xf numFmtId="0" fontId="0" fillId="0" borderId="1" xfId="0" applyBorder="1" applyAlignment="1"/>
    <xf numFmtId="0" fontId="4" fillId="0" borderId="1" xfId="0" applyFont="1" applyBorder="1" applyAlignment="1">
      <alignment horizontal="left"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3" fontId="0" fillId="0" borderId="6" xfId="1" applyNumberFormat="1" applyFont="1" applyBorder="1" applyAlignment="1">
      <alignment horizontal="center"/>
    </xf>
    <xf numFmtId="3" fontId="0" fillId="0" borderId="5" xfId="1" applyNumberFormat="1" applyFont="1" applyBorder="1" applyAlignment="1">
      <alignment horizontal="center"/>
    </xf>
    <xf numFmtId="3" fontId="0" fillId="0" borderId="6" xfId="0" applyNumberFormat="1" applyBorder="1" applyAlignment="1">
      <alignment horizontal="center"/>
    </xf>
    <xf numFmtId="3" fontId="0" fillId="0" borderId="5" xfId="0" applyNumberFormat="1" applyBorder="1" applyAlignment="1">
      <alignment horizontal="center"/>
    </xf>
    <xf numFmtId="0" fontId="3" fillId="4" borderId="1" xfId="0" applyFont="1" applyFill="1" applyBorder="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3" fillId="2" borderId="8" xfId="0" applyFont="1" applyFill="1" applyBorder="1" applyAlignment="1">
      <alignment horizontal="center" vertical="center" wrapText="1"/>
    </xf>
    <xf numFmtId="0" fontId="6" fillId="0" borderId="0" xfId="0" applyFont="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2" fillId="4" borderId="1" xfId="0" applyFont="1" applyFill="1" applyBorder="1" applyAlignment="1">
      <alignment horizontal="center" vertical="center" wrapText="1"/>
    </xf>
    <xf numFmtId="14" fontId="0" fillId="0" borderId="1" xfId="0" applyNumberFormat="1" applyFill="1" applyBorder="1" applyAlignment="1">
      <alignment horizontal="center"/>
    </xf>
    <xf numFmtId="0" fontId="0" fillId="0" borderId="1" xfId="0" applyFill="1" applyBorder="1" applyAlignment="1">
      <alignment horizont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165" fontId="0" fillId="0" borderId="4" xfId="0" applyNumberFormat="1" applyFill="1" applyBorder="1" applyAlignment="1">
      <alignment horizontal="center" vertical="center"/>
    </xf>
    <xf numFmtId="165" fontId="0" fillId="0" borderId="5" xfId="0" applyNumberFormat="1" applyFill="1" applyBorder="1" applyAlignment="1">
      <alignment horizontal="center" vertical="center"/>
    </xf>
    <xf numFmtId="165" fontId="0" fillId="0" borderId="4" xfId="0" applyNumberFormat="1" applyBorder="1" applyAlignment="1">
      <alignment horizontal="center" vertical="center"/>
    </xf>
    <xf numFmtId="165" fontId="0" fillId="0" borderId="5" xfId="0" applyNumberFormat="1" applyBorder="1" applyAlignment="1">
      <alignment horizontal="center" vertical="center"/>
    </xf>
    <xf numFmtId="0" fontId="0" fillId="0" borderId="9" xfId="0"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5" xfId="0" applyBorder="1" applyAlignment="1">
      <alignment horizontal="center" wrapText="1"/>
    </xf>
    <xf numFmtId="0" fontId="0" fillId="0" borderId="14" xfId="0" applyBorder="1" applyAlignment="1">
      <alignment horizontal="center" wrapText="1"/>
    </xf>
    <xf numFmtId="166" fontId="0" fillId="0" borderId="1" xfId="0" applyNumberFormat="1" applyBorder="1" applyAlignment="1">
      <alignment horizontal="center"/>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xf>
    <xf numFmtId="0" fontId="6" fillId="0" borderId="0" xfId="0" applyFont="1" applyAlignment="1">
      <alignment horizontal="center" wrapText="1"/>
    </xf>
    <xf numFmtId="14" fontId="0" fillId="0" borderId="1" xfId="0" applyNumberFormat="1" applyBorder="1" applyAlignment="1">
      <alignment horizontal="center"/>
    </xf>
    <xf numFmtId="0" fontId="6" fillId="0" borderId="0" xfId="0" applyFont="1" applyAlignment="1">
      <alignment horizontal="center"/>
    </xf>
    <xf numFmtId="0" fontId="0" fillId="0" borderId="6" xfId="0" applyBorder="1" applyAlignment="1">
      <alignment horizontal="center"/>
    </xf>
    <xf numFmtId="167" fontId="0" fillId="0" borderId="2" xfId="0" applyNumberFormat="1" applyBorder="1" applyAlignment="1">
      <alignment horizontal="center" vertical="center"/>
    </xf>
    <xf numFmtId="167" fontId="0" fillId="0" borderId="3" xfId="0" applyNumberFormat="1" applyBorder="1" applyAlignment="1">
      <alignment horizontal="center" vertical="center"/>
    </xf>
    <xf numFmtId="0" fontId="7" fillId="0" borderId="1" xfId="0" applyFont="1" applyBorder="1" applyAlignment="1">
      <alignment horizontal="center" wrapText="1"/>
    </xf>
    <xf numFmtId="10" fontId="0" fillId="0" borderId="2" xfId="0" applyNumberFormat="1" applyBorder="1" applyAlignment="1">
      <alignment horizontal="center" vertical="center"/>
    </xf>
    <xf numFmtId="10" fontId="0" fillId="0" borderId="3" xfId="0" applyNumberFormat="1" applyBorder="1" applyAlignment="1">
      <alignment horizontal="center" vertical="center"/>
    </xf>
    <xf numFmtId="166" fontId="0" fillId="0" borderId="2" xfId="0" applyNumberForma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left" wrapText="1"/>
    </xf>
    <xf numFmtId="0" fontId="0" fillId="0" borderId="6" xfId="0" applyBorder="1" applyAlignment="1">
      <alignment horizontal="left" wrapText="1"/>
    </xf>
    <xf numFmtId="0" fontId="0" fillId="0" borderId="5" xfId="0" applyBorder="1" applyAlignment="1">
      <alignment horizontal="left" wrapText="1"/>
    </xf>
    <xf numFmtId="1" fontId="0" fillId="0" borderId="6" xfId="0" applyNumberFormat="1" applyBorder="1" applyAlignment="1">
      <alignment horizontal="center"/>
    </xf>
    <xf numFmtId="1" fontId="0" fillId="0" borderId="5" xfId="0" applyNumberFormat="1" applyBorder="1" applyAlignment="1">
      <alignment horizontal="center"/>
    </xf>
    <xf numFmtId="0" fontId="0" fillId="0" borderId="1" xfId="0" applyFont="1" applyBorder="1" applyAlignment="1">
      <alignment horizontal="center"/>
    </xf>
    <xf numFmtId="16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7" xfId="0" applyBorder="1" applyAlignment="1">
      <alignment horizontal="center"/>
    </xf>
    <xf numFmtId="164" fontId="0" fillId="0" borderId="2" xfId="0" applyNumberFormat="1" applyFill="1" applyBorder="1" applyAlignment="1">
      <alignment horizontal="center" vertical="center"/>
    </xf>
    <xf numFmtId="164" fontId="0" fillId="0" borderId="3" xfId="0" applyNumberFormat="1" applyFill="1" applyBorder="1" applyAlignment="1">
      <alignment horizontal="center" vertical="center"/>
    </xf>
    <xf numFmtId="0" fontId="5" fillId="0" borderId="0" xfId="0" applyFont="1" applyAlignment="1">
      <alignment horizontal="center"/>
    </xf>
    <xf numFmtId="0" fontId="0" fillId="4" borderId="1" xfId="0" applyFill="1" applyBorder="1" applyAlignment="1">
      <alignment horizontal="center" vertical="center"/>
    </xf>
    <xf numFmtId="14" fontId="0" fillId="5" borderId="1" xfId="0" applyNumberFormat="1" applyFill="1" applyBorder="1" applyAlignment="1">
      <alignment horizontal="center"/>
    </xf>
    <xf numFmtId="0" fontId="0" fillId="5" borderId="1" xfId="0" applyFill="1" applyBorder="1" applyAlignment="1">
      <alignment horizontal="center"/>
    </xf>
    <xf numFmtId="3" fontId="0" fillId="0" borderId="6" xfId="1" applyNumberFormat="1" applyFont="1" applyFill="1" applyBorder="1" applyAlignment="1">
      <alignment horizontal="center"/>
    </xf>
    <xf numFmtId="3" fontId="0" fillId="0" borderId="5" xfId="1" applyNumberFormat="1" applyFont="1" applyFill="1" applyBorder="1" applyAlignment="1">
      <alignment horizontal="center"/>
    </xf>
  </cellXfs>
  <cellStyles count="2">
    <cellStyle name="Normal" xfId="0" builtinId="0"/>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U764"/>
  <sheetViews>
    <sheetView workbookViewId="0">
      <selection activeCell="I4" sqref="I4"/>
    </sheetView>
  </sheetViews>
  <sheetFormatPr baseColWidth="10" defaultRowHeight="15"/>
  <cols>
    <col min="1" max="1" width="20.7109375" customWidth="1"/>
    <col min="2" max="2" width="16" customWidth="1"/>
    <col min="3" max="3" width="18.7109375" customWidth="1"/>
    <col min="4" max="6" width="20.7109375" customWidth="1"/>
  </cols>
  <sheetData>
    <row r="1" spans="1:7" ht="21">
      <c r="A1" s="136" t="s">
        <v>8</v>
      </c>
      <c r="B1" s="136"/>
      <c r="C1" s="136"/>
      <c r="D1" s="136"/>
      <c r="E1" s="136"/>
      <c r="F1" s="136"/>
      <c r="G1" s="4"/>
    </row>
    <row r="2" spans="1:7" ht="21">
      <c r="A2" s="104" t="s">
        <v>9</v>
      </c>
      <c r="B2" s="104"/>
      <c r="C2" s="104"/>
      <c r="D2" s="104"/>
      <c r="E2" s="104"/>
      <c r="F2" s="104"/>
      <c r="G2" s="4"/>
    </row>
    <row r="3" spans="1:7" ht="39" customHeight="1">
      <c r="A3" s="72" t="s">
        <v>156</v>
      </c>
      <c r="B3" s="72"/>
      <c r="C3" s="72"/>
      <c r="D3" s="72"/>
      <c r="E3" s="72"/>
      <c r="F3" s="72"/>
    </row>
    <row r="5" spans="1:7">
      <c r="A5" s="68" t="s">
        <v>30</v>
      </c>
      <c r="B5" s="68"/>
      <c r="C5" s="130" t="s">
        <v>157</v>
      </c>
      <c r="E5" s="75" t="s">
        <v>31</v>
      </c>
      <c r="F5" s="76">
        <v>43361</v>
      </c>
    </row>
    <row r="6" spans="1:7">
      <c r="A6" s="68"/>
      <c r="B6" s="68"/>
      <c r="C6" s="130"/>
      <c r="E6" s="75"/>
      <c r="F6" s="77"/>
    </row>
    <row r="8" spans="1:7">
      <c r="A8" s="68" t="s">
        <v>22</v>
      </c>
      <c r="B8" s="68"/>
      <c r="C8" s="69" t="s">
        <v>158</v>
      </c>
      <c r="D8" s="70"/>
      <c r="E8" s="70"/>
      <c r="F8" s="70"/>
    </row>
    <row r="9" spans="1:7">
      <c r="A9" s="68"/>
      <c r="B9" s="68"/>
      <c r="C9" s="70"/>
      <c r="D9" s="70"/>
      <c r="E9" s="70"/>
      <c r="F9" s="70"/>
    </row>
    <row r="11" spans="1:7" ht="15" customHeight="1">
      <c r="A11" s="63" t="s">
        <v>23</v>
      </c>
      <c r="B11" s="63"/>
      <c r="C11" s="63" t="s">
        <v>0</v>
      </c>
      <c r="D11" s="63"/>
      <c r="E11" s="63" t="s">
        <v>3</v>
      </c>
      <c r="F11" s="48" t="s">
        <v>4</v>
      </c>
    </row>
    <row r="12" spans="1:7">
      <c r="A12" s="63"/>
      <c r="B12" s="63"/>
      <c r="C12" s="63"/>
      <c r="D12" s="63"/>
      <c r="E12" s="63"/>
      <c r="F12" s="71"/>
    </row>
    <row r="13" spans="1:7" ht="48" customHeight="1">
      <c r="A13" s="61" t="s">
        <v>159</v>
      </c>
      <c r="B13" s="61"/>
      <c r="C13" s="61" t="s">
        <v>160</v>
      </c>
      <c r="D13" s="61"/>
      <c r="E13" s="6" t="s">
        <v>161</v>
      </c>
      <c r="F13" s="32">
        <v>9.1700000000000004E-2</v>
      </c>
    </row>
    <row r="14" spans="1:7" ht="15" customHeight="1">
      <c r="A14" s="1"/>
      <c r="B14" s="1"/>
      <c r="C14" s="1"/>
      <c r="D14" s="1"/>
      <c r="E14" s="2"/>
      <c r="F14" s="3"/>
    </row>
    <row r="15" spans="1:7" ht="15" customHeight="1">
      <c r="A15" s="50" t="s">
        <v>13</v>
      </c>
      <c r="B15" s="50"/>
      <c r="C15" s="62" t="s">
        <v>70</v>
      </c>
      <c r="D15" s="63"/>
      <c r="E15" s="63" t="s">
        <v>7</v>
      </c>
      <c r="F15" s="63"/>
    </row>
    <row r="16" spans="1:7" ht="15" customHeight="1">
      <c r="A16" s="50"/>
      <c r="B16" s="50"/>
      <c r="C16" s="62"/>
      <c r="D16" s="63"/>
      <c r="E16" s="63"/>
      <c r="F16" s="63"/>
    </row>
    <row r="17" spans="1:47" ht="15" customHeight="1">
      <c r="A17" s="50"/>
      <c r="B17" s="50"/>
      <c r="C17" s="66">
        <v>114329</v>
      </c>
      <c r="D17" s="101"/>
      <c r="E17" s="45" t="s">
        <v>162</v>
      </c>
      <c r="F17" s="45"/>
    </row>
    <row r="18" spans="1:47" ht="15" customHeight="1">
      <c r="A18" s="50"/>
      <c r="B18" s="50"/>
      <c r="C18" s="1"/>
      <c r="D18" s="1"/>
      <c r="E18" s="2"/>
      <c r="F18" s="3"/>
    </row>
    <row r="19" spans="1:47" ht="15" customHeight="1">
      <c r="A19" s="50"/>
      <c r="B19" s="50"/>
      <c r="C19" s="62" t="s">
        <v>71</v>
      </c>
      <c r="D19" s="63"/>
      <c r="E19" s="63" t="s">
        <v>7</v>
      </c>
      <c r="F19" s="63"/>
    </row>
    <row r="20" spans="1:47" ht="15" customHeight="1">
      <c r="A20" s="50"/>
      <c r="B20" s="50"/>
      <c r="C20" s="62"/>
      <c r="D20" s="63"/>
      <c r="E20" s="63"/>
      <c r="F20" s="63"/>
    </row>
    <row r="21" spans="1:47" ht="15" customHeight="1">
      <c r="A21" s="50"/>
      <c r="B21" s="50"/>
      <c r="C21" s="66">
        <v>140000</v>
      </c>
      <c r="D21" s="101"/>
      <c r="E21" s="45" t="s">
        <v>162</v>
      </c>
      <c r="F21" s="45"/>
    </row>
    <row r="22" spans="1:47" ht="15" customHeight="1"/>
    <row r="23" spans="1:47" ht="15" customHeight="1">
      <c r="A23" s="56" t="s">
        <v>14</v>
      </c>
      <c r="B23" s="56"/>
      <c r="C23" s="56"/>
      <c r="D23" s="56"/>
      <c r="E23" s="56"/>
      <c r="F23" s="56"/>
    </row>
    <row r="24" spans="1:47" ht="108" customHeight="1">
      <c r="A24" s="52" t="s">
        <v>15</v>
      </c>
      <c r="B24" s="52"/>
      <c r="C24" s="125" t="s">
        <v>163</v>
      </c>
      <c r="D24" s="126"/>
      <c r="E24" s="126"/>
      <c r="F24" s="127"/>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row>
    <row r="25" spans="1:47" ht="15" customHeight="1">
      <c r="A25" s="52" t="s">
        <v>16</v>
      </c>
      <c r="B25" s="52"/>
      <c r="C25" s="60" t="s">
        <v>164</v>
      </c>
      <c r="D25" s="60"/>
      <c r="E25" s="60"/>
      <c r="F25" s="60"/>
    </row>
    <row r="26" spans="1:47" ht="15" customHeight="1">
      <c r="A26" s="52" t="s">
        <v>17</v>
      </c>
      <c r="B26" s="52"/>
      <c r="C26" s="53" t="s">
        <v>37</v>
      </c>
      <c r="D26" s="53"/>
      <c r="E26" s="53"/>
      <c r="F26" s="53"/>
    </row>
    <row r="27" spans="1:47" ht="15" customHeight="1">
      <c r="A27" s="52" t="s">
        <v>18</v>
      </c>
      <c r="B27" s="52"/>
      <c r="C27" s="53" t="s">
        <v>43</v>
      </c>
      <c r="D27" s="53"/>
      <c r="E27" s="53"/>
      <c r="F27" s="53"/>
    </row>
    <row r="28" spans="1:47" ht="15" customHeight="1">
      <c r="A28" s="57" t="s">
        <v>19</v>
      </c>
      <c r="B28" s="58"/>
      <c r="C28" s="53" t="s">
        <v>63</v>
      </c>
      <c r="D28" s="53"/>
      <c r="E28" s="53"/>
      <c r="F28" s="53"/>
    </row>
    <row r="29" spans="1:47" ht="15" customHeight="1">
      <c r="A29" s="52" t="s">
        <v>20</v>
      </c>
      <c r="B29" s="52"/>
      <c r="C29" s="53" t="s">
        <v>45</v>
      </c>
      <c r="D29" s="53"/>
      <c r="E29" s="53"/>
      <c r="F29" s="53"/>
    </row>
    <row r="30" spans="1:47" ht="15" customHeight="1">
      <c r="A30" s="5"/>
      <c r="B30" s="5"/>
      <c r="C30" s="1"/>
      <c r="D30" s="1"/>
      <c r="E30" s="1"/>
      <c r="F30" s="1"/>
    </row>
    <row r="31" spans="1:47" ht="15" customHeight="1">
      <c r="A31" s="54" t="s">
        <v>27</v>
      </c>
      <c r="B31" s="54"/>
      <c r="C31" s="54"/>
      <c r="D31" s="54"/>
      <c r="E31" s="54"/>
      <c r="F31" s="54"/>
    </row>
    <row r="32" spans="1:47" ht="15" customHeight="1">
      <c r="A32" s="29" t="s">
        <v>28</v>
      </c>
      <c r="B32" s="55" t="s">
        <v>165</v>
      </c>
      <c r="C32" s="55"/>
      <c r="D32" s="55"/>
      <c r="E32" s="55"/>
      <c r="F32" s="55"/>
    </row>
    <row r="33" spans="1:6" ht="15" customHeight="1">
      <c r="A33" s="29" t="s">
        <v>29</v>
      </c>
      <c r="B33" s="55" t="s">
        <v>166</v>
      </c>
      <c r="C33" s="55"/>
      <c r="D33" s="55"/>
      <c r="E33" s="55"/>
      <c r="F33" s="55"/>
    </row>
    <row r="34" spans="1:6" ht="15" customHeight="1"/>
    <row r="35" spans="1:6" ht="15" customHeight="1">
      <c r="A35" s="56" t="s">
        <v>26</v>
      </c>
      <c r="B35" s="56"/>
      <c r="C35" s="56"/>
      <c r="D35" s="56"/>
      <c r="E35" s="56"/>
      <c r="F35" s="56"/>
    </row>
    <row r="36" spans="1:6" ht="15" customHeight="1">
      <c r="A36" s="46" t="s">
        <v>129</v>
      </c>
      <c r="B36" s="46"/>
      <c r="C36" s="46"/>
      <c r="D36" s="46"/>
      <c r="E36" s="46"/>
      <c r="F36" s="46"/>
    </row>
    <row r="37" spans="1:6" ht="15" customHeight="1">
      <c r="A37" s="47" t="s">
        <v>1</v>
      </c>
      <c r="B37" s="47" t="s">
        <v>2</v>
      </c>
      <c r="C37" s="47"/>
      <c r="D37" s="47"/>
      <c r="E37" s="47"/>
      <c r="F37" s="48" t="s">
        <v>5</v>
      </c>
    </row>
    <row r="38" spans="1:6" ht="15" customHeight="1">
      <c r="A38" s="47"/>
      <c r="B38" s="28" t="s">
        <v>73</v>
      </c>
      <c r="C38" s="28" t="s">
        <v>74</v>
      </c>
      <c r="D38" s="28" t="s">
        <v>75</v>
      </c>
      <c r="E38" s="31" t="s">
        <v>6</v>
      </c>
      <c r="F38" s="49"/>
    </row>
    <row r="39" spans="1:6" ht="27.95" customHeight="1">
      <c r="A39" s="7" t="s">
        <v>10</v>
      </c>
      <c r="B39" s="18">
        <v>11927</v>
      </c>
      <c r="C39" s="18">
        <v>2470</v>
      </c>
      <c r="D39" s="22">
        <v>12574</v>
      </c>
      <c r="E39" s="18">
        <f>SUM(B39:D39)</f>
        <v>26971</v>
      </c>
      <c r="F39" s="6" t="s">
        <v>94</v>
      </c>
    </row>
    <row r="40" spans="1:6" ht="27.95" customHeight="1">
      <c r="A40" s="7" t="s">
        <v>11</v>
      </c>
      <c r="B40" s="18">
        <v>11087</v>
      </c>
      <c r="C40" s="18">
        <v>1444</v>
      </c>
      <c r="D40" s="18">
        <v>4152</v>
      </c>
      <c r="E40" s="18">
        <f>SUM(B40:D40)</f>
        <v>16683</v>
      </c>
      <c r="F40" s="6" t="s">
        <v>94</v>
      </c>
    </row>
    <row r="41" spans="1:6" ht="27.95" customHeight="1">
      <c r="A41" s="9" t="s">
        <v>71</v>
      </c>
      <c r="B41" s="18">
        <v>15795</v>
      </c>
      <c r="C41" s="18">
        <f t="shared" ref="C41" si="0">SUM(C39:C40)</f>
        <v>3914</v>
      </c>
      <c r="D41" s="18">
        <v>12648</v>
      </c>
      <c r="E41" s="18">
        <f>SUM(B41:D41)</f>
        <v>32357</v>
      </c>
      <c r="F41" s="6" t="s">
        <v>94</v>
      </c>
    </row>
    <row r="42" spans="1:6" ht="27.95" customHeight="1">
      <c r="A42" s="30" t="s">
        <v>70</v>
      </c>
      <c r="B42" s="18">
        <v>11087</v>
      </c>
      <c r="C42" s="18">
        <v>1444</v>
      </c>
      <c r="D42" s="18">
        <v>4152</v>
      </c>
      <c r="E42" s="18">
        <f>SUM(B42:D42)</f>
        <v>16683</v>
      </c>
      <c r="F42" s="6" t="s">
        <v>94</v>
      </c>
    </row>
    <row r="43" spans="1:6" ht="27.95" customHeight="1">
      <c r="A43" s="10" t="s">
        <v>12</v>
      </c>
      <c r="B43" s="33">
        <f>((B39-B40)/B40)*100</f>
        <v>7.5764408767024447</v>
      </c>
      <c r="C43" s="33">
        <f t="shared" ref="C43" si="1">((C39-C40)/C40)*100</f>
        <v>71.05263157894737</v>
      </c>
      <c r="D43" s="33">
        <f>((D39-D40)/D40)*100</f>
        <v>202.84200385356453</v>
      </c>
      <c r="E43" s="33">
        <f>((E39-E40)/E40)*100</f>
        <v>61.667565785530179</v>
      </c>
      <c r="F43" s="6" t="s">
        <v>36</v>
      </c>
    </row>
    <row r="45" spans="1:6">
      <c r="C45" s="50" t="s">
        <v>21</v>
      </c>
      <c r="D45" s="50"/>
      <c r="E45" s="134">
        <v>0.61668000000000001</v>
      </c>
    </row>
    <row r="46" spans="1:6">
      <c r="C46" s="50"/>
      <c r="D46" s="50"/>
      <c r="E46" s="135"/>
    </row>
    <row r="48" spans="1:6">
      <c r="A48" s="43" t="s">
        <v>24</v>
      </c>
      <c r="B48" s="43"/>
      <c r="C48" s="43"/>
      <c r="D48" s="43" t="s">
        <v>25</v>
      </c>
      <c r="E48" s="43"/>
      <c r="F48" s="43"/>
    </row>
    <row r="49" spans="1:6">
      <c r="A49" s="43"/>
      <c r="B49" s="43"/>
      <c r="C49" s="43"/>
      <c r="D49" s="43"/>
      <c r="E49" s="43"/>
      <c r="F49" s="43"/>
    </row>
    <row r="50" spans="1:6" ht="17.100000000000001" customHeight="1">
      <c r="A50" s="108" t="s">
        <v>167</v>
      </c>
      <c r="B50" s="108"/>
      <c r="C50" s="108"/>
      <c r="D50" s="108" t="s">
        <v>168</v>
      </c>
      <c r="E50" s="108"/>
      <c r="F50" s="108"/>
    </row>
    <row r="51" spans="1:6" ht="17.100000000000001" customHeight="1">
      <c r="A51" s="108"/>
      <c r="B51" s="108"/>
      <c r="C51" s="108"/>
      <c r="D51" s="108"/>
      <c r="E51" s="108"/>
      <c r="F51" s="108"/>
    </row>
    <row r="52" spans="1:6" ht="17.100000000000001" customHeight="1">
      <c r="A52" s="108"/>
      <c r="B52" s="108"/>
      <c r="C52" s="108"/>
      <c r="D52" s="108"/>
      <c r="E52" s="108"/>
      <c r="F52" s="108"/>
    </row>
    <row r="53" spans="1:6">
      <c r="A53" s="133"/>
      <c r="B53" s="133"/>
      <c r="C53" s="133"/>
      <c r="D53" s="133"/>
      <c r="E53" s="133"/>
      <c r="F53" s="133"/>
    </row>
    <row r="54" spans="1:6" ht="18.75">
      <c r="A54" s="72" t="s">
        <v>169</v>
      </c>
      <c r="B54" s="72"/>
      <c r="C54" s="72"/>
      <c r="D54" s="72"/>
      <c r="E54" s="72"/>
      <c r="F54" s="72"/>
    </row>
    <row r="56" spans="1:6">
      <c r="A56" s="68" t="s">
        <v>30</v>
      </c>
      <c r="B56" s="68"/>
      <c r="C56" s="130" t="s">
        <v>129</v>
      </c>
      <c r="E56" s="75" t="s">
        <v>31</v>
      </c>
      <c r="F56" s="76">
        <v>43361</v>
      </c>
    </row>
    <row r="57" spans="1:6">
      <c r="A57" s="68"/>
      <c r="B57" s="68"/>
      <c r="C57" s="130"/>
      <c r="E57" s="75"/>
      <c r="F57" s="77"/>
    </row>
    <row r="59" spans="1:6">
      <c r="A59" s="68" t="s">
        <v>22</v>
      </c>
      <c r="B59" s="68"/>
      <c r="C59" s="69" t="s">
        <v>158</v>
      </c>
      <c r="D59" s="70"/>
      <c r="E59" s="70"/>
      <c r="F59" s="70"/>
    </row>
    <row r="60" spans="1:6">
      <c r="A60" s="68"/>
      <c r="B60" s="68"/>
      <c r="C60" s="70"/>
      <c r="D60" s="70"/>
      <c r="E60" s="70"/>
      <c r="F60" s="70"/>
    </row>
    <row r="62" spans="1:6">
      <c r="A62" s="63" t="s">
        <v>23</v>
      </c>
      <c r="B62" s="63"/>
      <c r="C62" s="63" t="s">
        <v>0</v>
      </c>
      <c r="D62" s="63"/>
      <c r="E62" s="63" t="s">
        <v>3</v>
      </c>
      <c r="F62" s="48" t="s">
        <v>4</v>
      </c>
    </row>
    <row r="63" spans="1:6">
      <c r="A63" s="63"/>
      <c r="B63" s="63"/>
      <c r="C63" s="63"/>
      <c r="D63" s="63"/>
      <c r="E63" s="63"/>
      <c r="F63" s="71"/>
    </row>
    <row r="64" spans="1:6" ht="15.75">
      <c r="A64" s="61" t="s">
        <v>170</v>
      </c>
      <c r="B64" s="61"/>
      <c r="C64" s="61" t="s">
        <v>160</v>
      </c>
      <c r="D64" s="61"/>
      <c r="E64" s="6">
        <v>36</v>
      </c>
      <c r="F64" s="41">
        <v>40</v>
      </c>
    </row>
    <row r="65" spans="1:6">
      <c r="A65" s="1"/>
      <c r="B65" s="1"/>
      <c r="C65" s="1"/>
      <c r="D65" s="1"/>
      <c r="E65" s="2"/>
      <c r="F65" s="3"/>
    </row>
    <row r="66" spans="1:6">
      <c r="A66" s="50" t="s">
        <v>13</v>
      </c>
      <c r="B66" s="50"/>
      <c r="C66" s="62" t="s">
        <v>70</v>
      </c>
      <c r="D66" s="63"/>
      <c r="E66" s="63" t="s">
        <v>7</v>
      </c>
      <c r="F66" s="63"/>
    </row>
    <row r="67" spans="1:6">
      <c r="A67" s="50"/>
      <c r="B67" s="50"/>
      <c r="C67" s="62"/>
      <c r="D67" s="63"/>
      <c r="E67" s="63"/>
      <c r="F67" s="63"/>
    </row>
    <row r="68" spans="1:6">
      <c r="A68" s="50"/>
      <c r="B68" s="50"/>
      <c r="C68" s="105">
        <v>36</v>
      </c>
      <c r="D68" s="101"/>
      <c r="E68" s="45" t="s">
        <v>171</v>
      </c>
      <c r="F68" s="45"/>
    </row>
    <row r="69" spans="1:6">
      <c r="A69" s="50"/>
      <c r="B69" s="50"/>
      <c r="C69" s="1"/>
      <c r="D69" s="1"/>
      <c r="E69" s="2"/>
      <c r="F69" s="3"/>
    </row>
    <row r="70" spans="1:6">
      <c r="A70" s="50"/>
      <c r="B70" s="50"/>
      <c r="C70" s="62" t="s">
        <v>71</v>
      </c>
      <c r="D70" s="63"/>
      <c r="E70" s="63" t="s">
        <v>7</v>
      </c>
      <c r="F70" s="63"/>
    </row>
    <row r="71" spans="1:6">
      <c r="A71" s="50"/>
      <c r="B71" s="50"/>
      <c r="C71" s="62"/>
      <c r="D71" s="63"/>
      <c r="E71" s="63"/>
      <c r="F71" s="63"/>
    </row>
    <row r="72" spans="1:6">
      <c r="A72" s="50"/>
      <c r="B72" s="50"/>
      <c r="C72" s="128">
        <v>40</v>
      </c>
      <c r="D72" s="129"/>
      <c r="E72" s="45" t="s">
        <v>171</v>
      </c>
      <c r="F72" s="45"/>
    </row>
    <row r="74" spans="1:6" ht="15.75">
      <c r="A74" s="56" t="s">
        <v>14</v>
      </c>
      <c r="B74" s="56"/>
      <c r="C74" s="56"/>
      <c r="D74" s="56"/>
      <c r="E74" s="56"/>
      <c r="F74" s="56"/>
    </row>
    <row r="75" spans="1:6" ht="15.75">
      <c r="A75" s="52" t="s">
        <v>15</v>
      </c>
      <c r="B75" s="52"/>
      <c r="C75" s="125" t="s">
        <v>172</v>
      </c>
      <c r="D75" s="126"/>
      <c r="E75" s="126"/>
      <c r="F75" s="127"/>
    </row>
    <row r="76" spans="1:6" ht="15.75">
      <c r="A76" s="52" t="s">
        <v>16</v>
      </c>
      <c r="B76" s="52"/>
      <c r="C76" s="60" t="s">
        <v>164</v>
      </c>
      <c r="D76" s="60"/>
      <c r="E76" s="60"/>
      <c r="F76" s="60"/>
    </row>
    <row r="77" spans="1:6" ht="15.75">
      <c r="A77" s="52" t="s">
        <v>17</v>
      </c>
      <c r="B77" s="52"/>
      <c r="C77" s="53" t="s">
        <v>37</v>
      </c>
      <c r="D77" s="53"/>
      <c r="E77" s="53"/>
      <c r="F77" s="53"/>
    </row>
    <row r="78" spans="1:6" ht="15.75">
      <c r="A78" s="52" t="s">
        <v>18</v>
      </c>
      <c r="B78" s="52"/>
      <c r="C78" s="53" t="s">
        <v>38</v>
      </c>
      <c r="D78" s="53"/>
      <c r="E78" s="53"/>
      <c r="F78" s="53"/>
    </row>
    <row r="79" spans="1:6" ht="15.75">
      <c r="A79" s="57" t="s">
        <v>19</v>
      </c>
      <c r="B79" s="58"/>
      <c r="C79" s="53" t="s">
        <v>63</v>
      </c>
      <c r="D79" s="53"/>
      <c r="E79" s="53"/>
      <c r="F79" s="53"/>
    </row>
    <row r="80" spans="1:6" ht="15.75">
      <c r="A80" s="52" t="s">
        <v>20</v>
      </c>
      <c r="B80" s="52"/>
      <c r="C80" s="53" t="s">
        <v>45</v>
      </c>
      <c r="D80" s="53"/>
      <c r="E80" s="53"/>
      <c r="F80" s="53"/>
    </row>
    <row r="81" spans="1:6">
      <c r="A81" s="5"/>
      <c r="B81" s="5"/>
      <c r="C81" s="1"/>
      <c r="D81" s="1"/>
      <c r="E81" s="1"/>
      <c r="F81" s="1"/>
    </row>
    <row r="82" spans="1:6">
      <c r="A82" s="54" t="s">
        <v>27</v>
      </c>
      <c r="B82" s="54"/>
      <c r="C82" s="54"/>
      <c r="D82" s="54"/>
      <c r="E82" s="54"/>
      <c r="F82" s="54"/>
    </row>
    <row r="83" spans="1:6" ht="15.75">
      <c r="A83" s="29" t="s">
        <v>28</v>
      </c>
      <c r="B83" s="55" t="s">
        <v>173</v>
      </c>
      <c r="C83" s="55"/>
      <c r="D83" s="55"/>
      <c r="E83" s="55"/>
      <c r="F83" s="55"/>
    </row>
    <row r="84" spans="1:6" ht="15.75">
      <c r="A84" s="29" t="s">
        <v>29</v>
      </c>
      <c r="B84" s="55" t="s">
        <v>174</v>
      </c>
      <c r="C84" s="55"/>
      <c r="D84" s="55"/>
      <c r="E84" s="55"/>
      <c r="F84" s="55"/>
    </row>
    <row r="86" spans="1:6" ht="15.75">
      <c r="A86" s="56" t="s">
        <v>26</v>
      </c>
      <c r="B86" s="56"/>
      <c r="C86" s="56"/>
      <c r="D86" s="56"/>
      <c r="E86" s="56"/>
      <c r="F86" s="56"/>
    </row>
    <row r="87" spans="1:6" ht="15.75">
      <c r="A87" s="46" t="s">
        <v>129</v>
      </c>
      <c r="B87" s="46"/>
      <c r="C87" s="46"/>
      <c r="D87" s="46"/>
      <c r="E87" s="46"/>
      <c r="F87" s="46"/>
    </row>
    <row r="88" spans="1:6" ht="15.75">
      <c r="A88" s="47" t="s">
        <v>1</v>
      </c>
      <c r="B88" s="47" t="s">
        <v>2</v>
      </c>
      <c r="C88" s="47"/>
      <c r="D88" s="47"/>
      <c r="E88" s="47"/>
      <c r="F88" s="48" t="s">
        <v>5</v>
      </c>
    </row>
    <row r="89" spans="1:6" ht="15.75">
      <c r="A89" s="47"/>
      <c r="B89" s="28" t="s">
        <v>73</v>
      </c>
      <c r="C89" s="28" t="s">
        <v>74</v>
      </c>
      <c r="D89" s="28" t="s">
        <v>75</v>
      </c>
      <c r="E89" s="31" t="s">
        <v>6</v>
      </c>
      <c r="F89" s="49"/>
    </row>
    <row r="90" spans="1:6" ht="15.75">
      <c r="A90" s="7" t="s">
        <v>10</v>
      </c>
      <c r="B90" s="8">
        <v>0</v>
      </c>
      <c r="C90" s="8">
        <v>0</v>
      </c>
      <c r="D90" s="42">
        <v>4</v>
      </c>
      <c r="E90" s="8">
        <f>SUM(B90:D90)</f>
        <v>4</v>
      </c>
      <c r="F90" s="6" t="s">
        <v>171</v>
      </c>
    </row>
    <row r="91" spans="1:6" ht="15.75">
      <c r="A91" s="7" t="s">
        <v>11</v>
      </c>
      <c r="B91" s="8">
        <v>0</v>
      </c>
      <c r="C91" s="8">
        <v>0</v>
      </c>
      <c r="D91" s="8">
        <v>3</v>
      </c>
      <c r="E91" s="8">
        <f>SUM(B91:D91)</f>
        <v>3</v>
      </c>
      <c r="F91" s="6" t="s">
        <v>171</v>
      </c>
    </row>
    <row r="92" spans="1:6" ht="15.75">
      <c r="A92" s="9" t="s">
        <v>71</v>
      </c>
      <c r="B92" s="8">
        <v>0</v>
      </c>
      <c r="C92" s="8">
        <v>0</v>
      </c>
      <c r="D92" s="8">
        <v>4</v>
      </c>
      <c r="E92" s="8">
        <f>SUM(B92:D92)</f>
        <v>4</v>
      </c>
      <c r="F92" s="6" t="s">
        <v>171</v>
      </c>
    </row>
    <row r="93" spans="1:6" ht="15.75">
      <c r="A93" s="30" t="s">
        <v>70</v>
      </c>
      <c r="B93" s="8">
        <v>0</v>
      </c>
      <c r="C93" s="8">
        <v>0</v>
      </c>
      <c r="D93" s="8">
        <v>3</v>
      </c>
      <c r="E93" s="8">
        <f>SUM(B93:D93)</f>
        <v>3</v>
      </c>
      <c r="F93" s="6" t="s">
        <v>171</v>
      </c>
    </row>
    <row r="94" spans="1:6" ht="30">
      <c r="A94" s="10" t="s">
        <v>12</v>
      </c>
      <c r="B94" s="33">
        <f>((B90-B91)/100)</f>
        <v>0</v>
      </c>
      <c r="C94" s="33">
        <f t="shared" ref="C94:E94" si="2">((C90-C91)/100)</f>
        <v>0</v>
      </c>
      <c r="D94" s="33">
        <f>((D90-D91)/100)</f>
        <v>0.01</v>
      </c>
      <c r="E94" s="33">
        <f t="shared" si="2"/>
        <v>0.01</v>
      </c>
      <c r="F94" s="6" t="s">
        <v>175</v>
      </c>
    </row>
    <row r="96" spans="1:6">
      <c r="C96" s="50" t="s">
        <v>21</v>
      </c>
      <c r="D96" s="50"/>
      <c r="E96" s="132" t="s">
        <v>176</v>
      </c>
    </row>
    <row r="97" spans="1:6">
      <c r="C97" s="50"/>
      <c r="D97" s="50"/>
      <c r="E97" s="132"/>
    </row>
    <row r="99" spans="1:6">
      <c r="A99" s="43" t="s">
        <v>24</v>
      </c>
      <c r="B99" s="43"/>
      <c r="C99" s="43"/>
      <c r="D99" s="43" t="s">
        <v>25</v>
      </c>
      <c r="E99" s="43"/>
      <c r="F99" s="43"/>
    </row>
    <row r="100" spans="1:6">
      <c r="A100" s="43"/>
      <c r="B100" s="43"/>
      <c r="C100" s="43"/>
      <c r="D100" s="43"/>
      <c r="E100" s="43"/>
      <c r="F100" s="43"/>
    </row>
    <row r="101" spans="1:6">
      <c r="A101" s="108" t="s">
        <v>167</v>
      </c>
      <c r="B101" s="108"/>
      <c r="C101" s="108"/>
      <c r="D101" s="108" t="s">
        <v>168</v>
      </c>
      <c r="E101" s="108"/>
      <c r="F101" s="108"/>
    </row>
    <row r="102" spans="1:6">
      <c r="A102" s="108"/>
      <c r="B102" s="108"/>
      <c r="C102" s="108"/>
      <c r="D102" s="108"/>
      <c r="E102" s="108"/>
      <c r="F102" s="108"/>
    </row>
    <row r="103" spans="1:6">
      <c r="A103" s="108"/>
      <c r="B103" s="108"/>
      <c r="C103" s="108"/>
      <c r="D103" s="108"/>
      <c r="E103" s="108"/>
      <c r="F103" s="108"/>
    </row>
    <row r="105" spans="1:6" ht="18.75">
      <c r="A105" s="72" t="s">
        <v>177</v>
      </c>
      <c r="B105" s="72"/>
      <c r="C105" s="72"/>
      <c r="D105" s="72"/>
      <c r="E105" s="72"/>
      <c r="F105" s="72"/>
    </row>
    <row r="106" spans="1:6">
      <c r="A106" s="68" t="s">
        <v>30</v>
      </c>
      <c r="B106" s="68"/>
      <c r="C106" s="130" t="s">
        <v>129</v>
      </c>
      <c r="E106" s="75" t="s">
        <v>31</v>
      </c>
      <c r="F106" s="76">
        <v>43361</v>
      </c>
    </row>
    <row r="107" spans="1:6">
      <c r="A107" s="68"/>
      <c r="B107" s="68"/>
      <c r="C107" s="130"/>
      <c r="E107" s="75"/>
      <c r="F107" s="77"/>
    </row>
    <row r="109" spans="1:6">
      <c r="A109" s="68" t="s">
        <v>22</v>
      </c>
      <c r="B109" s="68"/>
      <c r="C109" s="69" t="s">
        <v>158</v>
      </c>
      <c r="D109" s="70"/>
      <c r="E109" s="70"/>
      <c r="F109" s="70"/>
    </row>
    <row r="110" spans="1:6">
      <c r="A110" s="68"/>
      <c r="B110" s="68"/>
      <c r="C110" s="70"/>
      <c r="D110" s="70"/>
      <c r="E110" s="70"/>
      <c r="F110" s="70"/>
    </row>
    <row r="112" spans="1:6">
      <c r="A112" s="63" t="s">
        <v>23</v>
      </c>
      <c r="B112" s="63"/>
      <c r="C112" s="63" t="s">
        <v>0</v>
      </c>
      <c r="D112" s="63"/>
      <c r="E112" s="63" t="s">
        <v>3</v>
      </c>
      <c r="F112" s="48" t="s">
        <v>4</v>
      </c>
    </row>
    <row r="113" spans="1:6">
      <c r="A113" s="63"/>
      <c r="B113" s="63"/>
      <c r="C113" s="63"/>
      <c r="D113" s="63"/>
      <c r="E113" s="63"/>
      <c r="F113" s="71"/>
    </row>
    <row r="114" spans="1:6" ht="15.75">
      <c r="A114" s="61" t="s">
        <v>178</v>
      </c>
      <c r="B114" s="61"/>
      <c r="C114" s="61" t="s">
        <v>160</v>
      </c>
      <c r="D114" s="61"/>
      <c r="E114" s="34">
        <v>869</v>
      </c>
      <c r="F114" s="32">
        <v>1.5E-3</v>
      </c>
    </row>
    <row r="115" spans="1:6">
      <c r="A115" s="1"/>
      <c r="B115" s="1"/>
      <c r="C115" s="1"/>
      <c r="D115" s="1"/>
      <c r="E115" s="2"/>
      <c r="F115" s="3"/>
    </row>
    <row r="116" spans="1:6">
      <c r="A116" s="50" t="s">
        <v>13</v>
      </c>
      <c r="B116" s="50"/>
      <c r="C116" s="62" t="s">
        <v>70</v>
      </c>
      <c r="D116" s="63"/>
      <c r="E116" s="63" t="s">
        <v>7</v>
      </c>
      <c r="F116" s="63"/>
    </row>
    <row r="117" spans="1:6">
      <c r="A117" s="50"/>
      <c r="B117" s="50"/>
      <c r="C117" s="62"/>
      <c r="D117" s="63"/>
      <c r="E117" s="63"/>
      <c r="F117" s="63"/>
    </row>
    <row r="118" spans="1:6">
      <c r="A118" s="50"/>
      <c r="B118" s="50"/>
      <c r="C118" s="66">
        <v>869</v>
      </c>
      <c r="D118" s="101"/>
      <c r="E118" s="45" t="s">
        <v>179</v>
      </c>
      <c r="F118" s="45"/>
    </row>
    <row r="119" spans="1:6">
      <c r="A119" s="50"/>
      <c r="B119" s="50"/>
      <c r="C119" s="1"/>
      <c r="D119" s="1"/>
      <c r="E119" s="2"/>
      <c r="F119" s="3"/>
    </row>
    <row r="120" spans="1:6">
      <c r="A120" s="50"/>
      <c r="B120" s="50"/>
      <c r="C120" s="62" t="s">
        <v>71</v>
      </c>
      <c r="D120" s="63"/>
      <c r="E120" s="63" t="s">
        <v>7</v>
      </c>
      <c r="F120" s="63"/>
    </row>
    <row r="121" spans="1:6">
      <c r="A121" s="50"/>
      <c r="B121" s="50"/>
      <c r="C121" s="62"/>
      <c r="D121" s="63"/>
      <c r="E121" s="63"/>
      <c r="F121" s="63"/>
    </row>
    <row r="122" spans="1:6">
      <c r="A122" s="50"/>
      <c r="B122" s="50"/>
      <c r="C122" s="66">
        <v>1000</v>
      </c>
      <c r="D122" s="101"/>
      <c r="E122" s="45" t="s">
        <v>179</v>
      </c>
      <c r="F122" s="45"/>
    </row>
    <row r="124" spans="1:6" ht="15.75">
      <c r="A124" s="56" t="s">
        <v>14</v>
      </c>
      <c r="B124" s="56"/>
      <c r="C124" s="56"/>
      <c r="D124" s="56"/>
      <c r="E124" s="56"/>
      <c r="F124" s="56"/>
    </row>
    <row r="125" spans="1:6" ht="15.75">
      <c r="A125" s="52" t="s">
        <v>15</v>
      </c>
      <c r="B125" s="52"/>
      <c r="C125" s="125" t="s">
        <v>180</v>
      </c>
      <c r="D125" s="126"/>
      <c r="E125" s="126"/>
      <c r="F125" s="127"/>
    </row>
    <row r="126" spans="1:6" ht="15.75">
      <c r="A126" s="52" t="s">
        <v>16</v>
      </c>
      <c r="B126" s="52"/>
      <c r="C126" s="60" t="s">
        <v>164</v>
      </c>
      <c r="D126" s="60"/>
      <c r="E126" s="60"/>
      <c r="F126" s="60"/>
    </row>
    <row r="127" spans="1:6" ht="15.75">
      <c r="A127" s="52" t="s">
        <v>17</v>
      </c>
      <c r="B127" s="52"/>
      <c r="C127" s="53" t="s">
        <v>37</v>
      </c>
      <c r="D127" s="53"/>
      <c r="E127" s="53"/>
      <c r="F127" s="53"/>
    </row>
    <row r="128" spans="1:6" ht="15.75">
      <c r="A128" s="52" t="s">
        <v>18</v>
      </c>
      <c r="B128" s="52"/>
      <c r="C128" s="53" t="s">
        <v>38</v>
      </c>
      <c r="D128" s="53"/>
      <c r="E128" s="53"/>
      <c r="F128" s="53"/>
    </row>
    <row r="129" spans="1:6" ht="15.75">
      <c r="A129" s="57" t="s">
        <v>19</v>
      </c>
      <c r="B129" s="58"/>
      <c r="C129" s="53" t="s">
        <v>63</v>
      </c>
      <c r="D129" s="53"/>
      <c r="E129" s="53"/>
      <c r="F129" s="53"/>
    </row>
    <row r="130" spans="1:6" ht="15.75">
      <c r="A130" s="52" t="s">
        <v>20</v>
      </c>
      <c r="B130" s="52"/>
      <c r="C130" s="53" t="s">
        <v>45</v>
      </c>
      <c r="D130" s="53"/>
      <c r="E130" s="53"/>
      <c r="F130" s="53"/>
    </row>
    <row r="131" spans="1:6">
      <c r="A131" s="5"/>
      <c r="B131" s="5"/>
      <c r="C131" s="1"/>
      <c r="D131" s="1"/>
      <c r="E131" s="1"/>
      <c r="F131" s="1"/>
    </row>
    <row r="132" spans="1:6">
      <c r="A132" s="54" t="s">
        <v>27</v>
      </c>
      <c r="B132" s="54"/>
      <c r="C132" s="54"/>
      <c r="D132" s="54"/>
      <c r="E132" s="54"/>
      <c r="F132" s="54"/>
    </row>
    <row r="133" spans="1:6" ht="15.75">
      <c r="A133" s="29" t="s">
        <v>28</v>
      </c>
      <c r="B133" s="55" t="s">
        <v>181</v>
      </c>
      <c r="C133" s="55"/>
      <c r="D133" s="55"/>
      <c r="E133" s="55"/>
      <c r="F133" s="55"/>
    </row>
    <row r="134" spans="1:6" ht="15.75">
      <c r="A134" s="29" t="s">
        <v>29</v>
      </c>
      <c r="B134" s="55" t="s">
        <v>182</v>
      </c>
      <c r="C134" s="55"/>
      <c r="D134" s="55"/>
      <c r="E134" s="55"/>
      <c r="F134" s="55"/>
    </row>
    <row r="136" spans="1:6" ht="15.75">
      <c r="A136" s="56" t="s">
        <v>26</v>
      </c>
      <c r="B136" s="56"/>
      <c r="C136" s="56"/>
      <c r="D136" s="56"/>
      <c r="E136" s="56"/>
      <c r="F136" s="56"/>
    </row>
    <row r="137" spans="1:6" ht="15.75">
      <c r="A137" s="46" t="s">
        <v>129</v>
      </c>
      <c r="B137" s="46"/>
      <c r="C137" s="46"/>
      <c r="D137" s="46"/>
      <c r="E137" s="46"/>
      <c r="F137" s="46"/>
    </row>
    <row r="138" spans="1:6" ht="15.75">
      <c r="A138" s="47" t="s">
        <v>1</v>
      </c>
      <c r="B138" s="47" t="s">
        <v>2</v>
      </c>
      <c r="C138" s="47"/>
      <c r="D138" s="47"/>
      <c r="E138" s="47"/>
      <c r="F138" s="48" t="s">
        <v>5</v>
      </c>
    </row>
    <row r="139" spans="1:6" ht="15.75">
      <c r="A139" s="47"/>
      <c r="B139" s="28" t="s">
        <v>73</v>
      </c>
      <c r="C139" s="28" t="s">
        <v>74</v>
      </c>
      <c r="D139" s="28" t="s">
        <v>75</v>
      </c>
      <c r="E139" s="31" t="s">
        <v>6</v>
      </c>
      <c r="F139" s="49"/>
    </row>
    <row r="140" spans="1:6" ht="15.75">
      <c r="A140" s="7" t="s">
        <v>10</v>
      </c>
      <c r="B140" s="8">
        <v>91</v>
      </c>
      <c r="C140" s="42">
        <v>29</v>
      </c>
      <c r="D140" s="42">
        <v>83</v>
      </c>
      <c r="E140" s="8">
        <f>SUM(B140:D140)</f>
        <v>203</v>
      </c>
      <c r="F140" s="6" t="s">
        <v>183</v>
      </c>
    </row>
    <row r="141" spans="1:6" ht="15.75">
      <c r="A141" s="7" t="s">
        <v>11</v>
      </c>
      <c r="B141" s="8">
        <v>52</v>
      </c>
      <c r="C141" s="8">
        <v>3</v>
      </c>
      <c r="D141" s="8">
        <v>14</v>
      </c>
      <c r="E141" s="8">
        <f>SUM(B141:D141)</f>
        <v>69</v>
      </c>
      <c r="F141" s="6" t="s">
        <v>183</v>
      </c>
    </row>
    <row r="142" spans="1:6" ht="15.75">
      <c r="A142" s="9" t="s">
        <v>71</v>
      </c>
      <c r="B142" s="8">
        <v>78</v>
      </c>
      <c r="C142" s="8">
        <v>43</v>
      </c>
      <c r="D142" s="8">
        <v>96</v>
      </c>
      <c r="E142" s="8">
        <f>SUM(B142:D142)</f>
        <v>217</v>
      </c>
      <c r="F142" s="6" t="s">
        <v>183</v>
      </c>
    </row>
    <row r="143" spans="1:6" ht="15.75">
      <c r="A143" s="30" t="s">
        <v>70</v>
      </c>
      <c r="B143" s="8">
        <v>52</v>
      </c>
      <c r="C143" s="8">
        <v>3</v>
      </c>
      <c r="D143" s="8">
        <v>14</v>
      </c>
      <c r="E143" s="8">
        <f>SUM(B143:D143)</f>
        <v>69</v>
      </c>
      <c r="F143" s="6" t="s">
        <v>183</v>
      </c>
    </row>
    <row r="144" spans="1:6" ht="30">
      <c r="A144" s="10" t="s">
        <v>12</v>
      </c>
      <c r="B144" s="33">
        <f t="shared" ref="B144:D144" si="3">((B140-B141)/B141*100)</f>
        <v>75</v>
      </c>
      <c r="C144" s="33">
        <f t="shared" si="3"/>
        <v>866.66666666666663</v>
      </c>
      <c r="D144" s="33">
        <f t="shared" si="3"/>
        <v>492.85714285714289</v>
      </c>
      <c r="E144" s="33">
        <f>((E140-E141)/E141*100)</f>
        <v>194.20289855072463</v>
      </c>
      <c r="F144" s="6" t="s">
        <v>36</v>
      </c>
    </row>
    <row r="146" spans="1:6">
      <c r="C146" s="50" t="s">
        <v>21</v>
      </c>
      <c r="D146" s="50"/>
      <c r="E146" s="131">
        <v>1.9420299999999999</v>
      </c>
    </row>
    <row r="147" spans="1:6">
      <c r="C147" s="50"/>
      <c r="D147" s="50"/>
      <c r="E147" s="131"/>
    </row>
    <row r="149" spans="1:6">
      <c r="A149" s="43" t="s">
        <v>24</v>
      </c>
      <c r="B149" s="43"/>
      <c r="C149" s="43"/>
      <c r="D149" s="43" t="s">
        <v>25</v>
      </c>
      <c r="E149" s="43"/>
      <c r="F149" s="43"/>
    </row>
    <row r="150" spans="1:6">
      <c r="A150" s="43"/>
      <c r="B150" s="43"/>
      <c r="C150" s="43"/>
      <c r="D150" s="43"/>
      <c r="E150" s="43"/>
      <c r="F150" s="43"/>
    </row>
    <row r="151" spans="1:6">
      <c r="A151" s="44" t="s">
        <v>167</v>
      </c>
      <c r="B151" s="44"/>
      <c r="C151" s="44"/>
      <c r="D151" s="108" t="s">
        <v>168</v>
      </c>
      <c r="E151" s="108"/>
      <c r="F151" s="108"/>
    </row>
    <row r="152" spans="1:6">
      <c r="A152" s="44"/>
      <c r="B152" s="44"/>
      <c r="C152" s="44"/>
      <c r="D152" s="108"/>
      <c r="E152" s="108"/>
      <c r="F152" s="108"/>
    </row>
    <row r="153" spans="1:6">
      <c r="A153" s="44"/>
      <c r="B153" s="44"/>
      <c r="C153" s="44"/>
      <c r="D153" s="108"/>
      <c r="E153" s="108"/>
      <c r="F153" s="108"/>
    </row>
    <row r="155" spans="1:6" ht="18.75">
      <c r="A155" s="72" t="s">
        <v>185</v>
      </c>
      <c r="B155" s="72"/>
      <c r="C155" s="72"/>
      <c r="D155" s="72"/>
      <c r="E155" s="72"/>
      <c r="F155" s="72"/>
    </row>
    <row r="156" spans="1:6">
      <c r="A156" s="68" t="s">
        <v>30</v>
      </c>
      <c r="B156" s="68"/>
      <c r="C156" s="130" t="s">
        <v>129</v>
      </c>
      <c r="E156" s="75" t="s">
        <v>31</v>
      </c>
      <c r="F156" s="76">
        <v>43361</v>
      </c>
    </row>
    <row r="157" spans="1:6">
      <c r="A157" s="68"/>
      <c r="B157" s="68"/>
      <c r="C157" s="130"/>
      <c r="E157" s="75"/>
      <c r="F157" s="77"/>
    </row>
    <row r="159" spans="1:6">
      <c r="A159" s="68" t="s">
        <v>22</v>
      </c>
      <c r="B159" s="68"/>
      <c r="C159" s="69" t="s">
        <v>158</v>
      </c>
      <c r="D159" s="70"/>
      <c r="E159" s="70"/>
      <c r="F159" s="70"/>
    </row>
    <row r="160" spans="1:6">
      <c r="A160" s="68"/>
      <c r="B160" s="68"/>
      <c r="C160" s="70"/>
      <c r="D160" s="70"/>
      <c r="E160" s="70"/>
      <c r="F160" s="70"/>
    </row>
    <row r="162" spans="1:6">
      <c r="A162" s="63" t="s">
        <v>23</v>
      </c>
      <c r="B162" s="63"/>
      <c r="C162" s="63" t="s">
        <v>0</v>
      </c>
      <c r="D162" s="63"/>
      <c r="E162" s="63" t="s">
        <v>3</v>
      </c>
      <c r="F162" s="48" t="s">
        <v>4</v>
      </c>
    </row>
    <row r="163" spans="1:6">
      <c r="A163" s="63"/>
      <c r="B163" s="63"/>
      <c r="C163" s="63"/>
      <c r="D163" s="63"/>
      <c r="E163" s="63"/>
      <c r="F163" s="71"/>
    </row>
    <row r="164" spans="1:6" ht="15.75">
      <c r="A164" s="61" t="s">
        <v>186</v>
      </c>
      <c r="B164" s="61"/>
      <c r="C164" s="61" t="s">
        <v>187</v>
      </c>
      <c r="D164" s="61"/>
      <c r="E164" s="6">
        <v>3</v>
      </c>
      <c r="F164" s="41">
        <v>3</v>
      </c>
    </row>
    <row r="165" spans="1:6">
      <c r="A165" s="1"/>
      <c r="B165" s="1"/>
      <c r="C165" s="1"/>
      <c r="D165" s="1"/>
      <c r="E165" s="2"/>
      <c r="F165" s="3"/>
    </row>
    <row r="166" spans="1:6">
      <c r="A166" s="50" t="s">
        <v>13</v>
      </c>
      <c r="B166" s="50"/>
      <c r="C166" s="62" t="s">
        <v>70</v>
      </c>
      <c r="D166" s="63"/>
      <c r="E166" s="63" t="s">
        <v>7</v>
      </c>
      <c r="F166" s="63"/>
    </row>
    <row r="167" spans="1:6">
      <c r="A167" s="50"/>
      <c r="B167" s="50"/>
      <c r="C167" s="62"/>
      <c r="D167" s="63"/>
      <c r="E167" s="63"/>
      <c r="F167" s="63"/>
    </row>
    <row r="168" spans="1:6">
      <c r="A168" s="50"/>
      <c r="B168" s="50"/>
      <c r="C168" s="105">
        <v>3</v>
      </c>
      <c r="D168" s="101"/>
      <c r="E168" s="45" t="s">
        <v>188</v>
      </c>
      <c r="F168" s="45"/>
    </row>
    <row r="169" spans="1:6">
      <c r="A169" s="50"/>
      <c r="B169" s="50"/>
      <c r="C169" s="1"/>
      <c r="D169" s="1"/>
      <c r="E169" s="2"/>
      <c r="F169" s="3"/>
    </row>
    <row r="170" spans="1:6">
      <c r="A170" s="50"/>
      <c r="B170" s="50"/>
      <c r="C170" s="62" t="s">
        <v>71</v>
      </c>
      <c r="D170" s="63"/>
      <c r="E170" s="63" t="s">
        <v>7</v>
      </c>
      <c r="F170" s="63"/>
    </row>
    <row r="171" spans="1:6">
      <c r="A171" s="50"/>
      <c r="B171" s="50"/>
      <c r="C171" s="62"/>
      <c r="D171" s="63"/>
      <c r="E171" s="63"/>
      <c r="F171" s="63"/>
    </row>
    <row r="172" spans="1:6">
      <c r="A172" s="50"/>
      <c r="B172" s="50"/>
      <c r="C172" s="128">
        <v>3</v>
      </c>
      <c r="D172" s="129"/>
      <c r="E172" s="45" t="s">
        <v>188</v>
      </c>
      <c r="F172" s="45"/>
    </row>
    <row r="174" spans="1:6" ht="15.75">
      <c r="A174" s="56" t="s">
        <v>14</v>
      </c>
      <c r="B174" s="56"/>
      <c r="C174" s="56"/>
      <c r="D174" s="56"/>
      <c r="E174" s="56"/>
      <c r="F174" s="56"/>
    </row>
    <row r="175" spans="1:6" ht="15.75">
      <c r="A175" s="52" t="s">
        <v>15</v>
      </c>
      <c r="B175" s="52"/>
      <c r="C175" s="125" t="s">
        <v>189</v>
      </c>
      <c r="D175" s="126"/>
      <c r="E175" s="126"/>
      <c r="F175" s="127"/>
    </row>
    <row r="176" spans="1:6" ht="15.75">
      <c r="A176" s="52" t="s">
        <v>16</v>
      </c>
      <c r="B176" s="52"/>
      <c r="C176" s="60" t="s">
        <v>190</v>
      </c>
      <c r="D176" s="60"/>
      <c r="E176" s="60"/>
      <c r="F176" s="60"/>
    </row>
    <row r="177" spans="1:6" ht="15.75">
      <c r="A177" s="52" t="s">
        <v>17</v>
      </c>
      <c r="B177" s="52"/>
      <c r="C177" s="53" t="s">
        <v>37</v>
      </c>
      <c r="D177" s="53"/>
      <c r="E177" s="53"/>
      <c r="F177" s="53"/>
    </row>
    <row r="178" spans="1:6" ht="15.75">
      <c r="A178" s="52" t="s">
        <v>18</v>
      </c>
      <c r="B178" s="52"/>
      <c r="C178" s="53" t="s">
        <v>43</v>
      </c>
      <c r="D178" s="53"/>
      <c r="E178" s="53"/>
      <c r="F178" s="53"/>
    </row>
    <row r="179" spans="1:6" ht="15.75">
      <c r="A179" s="57" t="s">
        <v>19</v>
      </c>
      <c r="B179" s="58"/>
      <c r="C179" s="53" t="s">
        <v>191</v>
      </c>
      <c r="D179" s="53"/>
      <c r="E179" s="53"/>
      <c r="F179" s="53"/>
    </row>
    <row r="180" spans="1:6" ht="15.75">
      <c r="A180" s="52" t="s">
        <v>20</v>
      </c>
      <c r="B180" s="52"/>
      <c r="C180" s="53" t="s">
        <v>45</v>
      </c>
      <c r="D180" s="53"/>
      <c r="E180" s="53"/>
      <c r="F180" s="53"/>
    </row>
    <row r="181" spans="1:6">
      <c r="A181" s="5"/>
      <c r="B181" s="5"/>
      <c r="C181" s="1"/>
      <c r="D181" s="1"/>
      <c r="E181" s="1"/>
      <c r="F181" s="1"/>
    </row>
    <row r="182" spans="1:6">
      <c r="A182" s="54" t="s">
        <v>27</v>
      </c>
      <c r="B182" s="54"/>
      <c r="C182" s="54"/>
      <c r="D182" s="54"/>
      <c r="E182" s="54"/>
      <c r="F182" s="54"/>
    </row>
    <row r="183" spans="1:6" ht="15.75">
      <c r="A183" s="29" t="s">
        <v>28</v>
      </c>
      <c r="B183" s="55" t="s">
        <v>192</v>
      </c>
      <c r="C183" s="55"/>
      <c r="D183" s="55"/>
      <c r="E183" s="55"/>
      <c r="F183" s="55"/>
    </row>
    <row r="184" spans="1:6" ht="15.75">
      <c r="A184" s="29" t="s">
        <v>29</v>
      </c>
      <c r="B184" s="55" t="s">
        <v>193</v>
      </c>
      <c r="C184" s="55"/>
      <c r="D184" s="55"/>
      <c r="E184" s="55"/>
      <c r="F184" s="55"/>
    </row>
    <row r="186" spans="1:6" ht="15.75">
      <c r="A186" s="56" t="s">
        <v>26</v>
      </c>
      <c r="B186" s="56"/>
      <c r="C186" s="56"/>
      <c r="D186" s="56"/>
      <c r="E186" s="56"/>
      <c r="F186" s="56"/>
    </row>
    <row r="187" spans="1:6" ht="15.75">
      <c r="A187" s="46" t="s">
        <v>129</v>
      </c>
      <c r="B187" s="46"/>
      <c r="C187" s="46"/>
      <c r="D187" s="46"/>
      <c r="E187" s="46"/>
      <c r="F187" s="46"/>
    </row>
    <row r="188" spans="1:6" ht="15.75">
      <c r="A188" s="47" t="s">
        <v>1</v>
      </c>
      <c r="B188" s="47" t="s">
        <v>2</v>
      </c>
      <c r="C188" s="47"/>
      <c r="D188" s="47"/>
      <c r="E188" s="47"/>
      <c r="F188" s="48" t="s">
        <v>5</v>
      </c>
    </row>
    <row r="189" spans="1:6" ht="15.75">
      <c r="A189" s="47"/>
      <c r="B189" s="28" t="s">
        <v>73</v>
      </c>
      <c r="C189" s="28" t="s">
        <v>74</v>
      </c>
      <c r="D189" s="28" t="s">
        <v>75</v>
      </c>
      <c r="E189" s="31" t="s">
        <v>6</v>
      </c>
      <c r="F189" s="49"/>
    </row>
    <row r="190" spans="1:6" ht="15.75">
      <c r="A190" s="7" t="s">
        <v>10</v>
      </c>
      <c r="B190" s="8">
        <v>1095</v>
      </c>
      <c r="C190" s="8">
        <v>789</v>
      </c>
      <c r="D190" s="22">
        <v>1071</v>
      </c>
      <c r="E190" s="42">
        <v>1065</v>
      </c>
      <c r="F190" s="6" t="s">
        <v>194</v>
      </c>
    </row>
    <row r="191" spans="1:6" ht="15.75">
      <c r="A191" s="7" t="s">
        <v>11</v>
      </c>
      <c r="B191" s="8">
        <v>365</v>
      </c>
      <c r="C191" s="8">
        <v>263</v>
      </c>
      <c r="D191" s="22">
        <v>357</v>
      </c>
      <c r="E191" s="42">
        <v>355</v>
      </c>
      <c r="F191" s="6" t="s">
        <v>195</v>
      </c>
    </row>
    <row r="192" spans="1:6" ht="30">
      <c r="A192" s="10" t="s">
        <v>12</v>
      </c>
      <c r="B192" s="33">
        <f>SUM(B190/B191)</f>
        <v>3</v>
      </c>
      <c r="C192" s="33">
        <f t="shared" ref="C192:E192" si="4">SUM(C190/C191)</f>
        <v>3</v>
      </c>
      <c r="D192" s="33">
        <f t="shared" si="4"/>
        <v>3</v>
      </c>
      <c r="E192" s="33">
        <f t="shared" si="4"/>
        <v>3</v>
      </c>
      <c r="F192" s="6" t="s">
        <v>36</v>
      </c>
    </row>
    <row r="194" spans="1:6">
      <c r="C194" s="50" t="s">
        <v>21</v>
      </c>
      <c r="D194" s="50"/>
      <c r="E194" s="124">
        <v>3</v>
      </c>
    </row>
    <row r="195" spans="1:6">
      <c r="C195" s="50"/>
      <c r="D195" s="50"/>
      <c r="E195" s="124"/>
    </row>
    <row r="197" spans="1:6">
      <c r="A197" s="43" t="s">
        <v>24</v>
      </c>
      <c r="B197" s="43"/>
      <c r="C197" s="43"/>
      <c r="D197" s="43" t="s">
        <v>25</v>
      </c>
      <c r="E197" s="43"/>
      <c r="F197" s="43"/>
    </row>
    <row r="198" spans="1:6">
      <c r="A198" s="43"/>
      <c r="B198" s="43"/>
      <c r="C198" s="43"/>
      <c r="D198" s="43"/>
      <c r="E198" s="43"/>
      <c r="F198" s="43"/>
    </row>
    <row r="199" spans="1:6">
      <c r="A199" s="108" t="s">
        <v>167</v>
      </c>
      <c r="B199" s="108"/>
      <c r="C199" s="108"/>
      <c r="D199" s="108" t="s">
        <v>168</v>
      </c>
      <c r="E199" s="108"/>
      <c r="F199" s="108"/>
    </row>
    <row r="200" spans="1:6">
      <c r="A200" s="108"/>
      <c r="B200" s="108"/>
      <c r="C200" s="108"/>
      <c r="D200" s="108"/>
      <c r="E200" s="108"/>
      <c r="F200" s="108"/>
    </row>
    <row r="201" spans="1:6">
      <c r="A201" s="108"/>
      <c r="B201" s="108"/>
      <c r="C201" s="108"/>
      <c r="D201" s="108"/>
      <c r="E201" s="108"/>
      <c r="F201" s="108"/>
    </row>
    <row r="203" spans="1:6" ht="18.75">
      <c r="A203" s="104" t="s">
        <v>9</v>
      </c>
      <c r="B203" s="104"/>
      <c r="C203" s="104"/>
      <c r="D203" s="104"/>
      <c r="E203" s="104"/>
      <c r="F203" s="104"/>
    </row>
    <row r="204" spans="1:6" ht="18.75">
      <c r="A204" s="104" t="s">
        <v>142</v>
      </c>
      <c r="B204" s="104"/>
      <c r="C204" s="104"/>
      <c r="D204" s="104"/>
      <c r="E204" s="104"/>
      <c r="F204" s="104"/>
    </row>
    <row r="206" spans="1:6">
      <c r="A206" s="68" t="s">
        <v>30</v>
      </c>
      <c r="B206" s="68"/>
      <c r="C206" s="113" t="s">
        <v>143</v>
      </c>
      <c r="E206" s="114" t="s">
        <v>31</v>
      </c>
      <c r="F206" s="116">
        <v>43360</v>
      </c>
    </row>
    <row r="207" spans="1:6">
      <c r="A207" s="68"/>
      <c r="B207" s="68"/>
      <c r="C207" s="112"/>
      <c r="E207" s="115"/>
      <c r="F207" s="117"/>
    </row>
    <row r="209" spans="1:6">
      <c r="A209" s="68" t="s">
        <v>22</v>
      </c>
      <c r="B209" s="68"/>
      <c r="C209" s="118" t="s">
        <v>120</v>
      </c>
      <c r="D209" s="119"/>
      <c r="E209" s="119"/>
      <c r="F209" s="120"/>
    </row>
    <row r="210" spans="1:6">
      <c r="A210" s="68"/>
      <c r="B210" s="68"/>
      <c r="C210" s="121"/>
      <c r="D210" s="122"/>
      <c r="E210" s="122"/>
      <c r="F210" s="123"/>
    </row>
    <row r="212" spans="1:6">
      <c r="A212" s="63" t="s">
        <v>23</v>
      </c>
      <c r="B212" s="63"/>
      <c r="C212" s="63" t="s">
        <v>0</v>
      </c>
      <c r="D212" s="63"/>
      <c r="E212" s="63" t="s">
        <v>3</v>
      </c>
      <c r="F212" s="48" t="s">
        <v>4</v>
      </c>
    </row>
    <row r="213" spans="1:6">
      <c r="A213" s="63"/>
      <c r="B213" s="63"/>
      <c r="C213" s="63"/>
      <c r="D213" s="63"/>
      <c r="E213" s="63"/>
      <c r="F213" s="71"/>
    </row>
    <row r="214" spans="1:6" ht="15.75">
      <c r="A214" s="61" t="s">
        <v>144</v>
      </c>
      <c r="B214" s="61"/>
      <c r="C214" s="61" t="s">
        <v>80</v>
      </c>
      <c r="D214" s="61"/>
      <c r="E214" s="38">
        <v>1476</v>
      </c>
      <c r="F214" s="36"/>
    </row>
    <row r="215" spans="1:6">
      <c r="A215" s="1"/>
      <c r="B215" s="1"/>
      <c r="C215" s="1"/>
      <c r="D215" s="1"/>
      <c r="E215" s="2"/>
      <c r="F215" s="3"/>
    </row>
    <row r="216" spans="1:6">
      <c r="A216" s="50" t="s">
        <v>13</v>
      </c>
      <c r="B216" s="50"/>
      <c r="C216" s="62" t="s">
        <v>70</v>
      </c>
      <c r="D216" s="63"/>
      <c r="E216" s="63" t="s">
        <v>7</v>
      </c>
      <c r="F216" s="63"/>
    </row>
    <row r="217" spans="1:6">
      <c r="A217" s="50"/>
      <c r="B217" s="50"/>
      <c r="C217" s="62"/>
      <c r="D217" s="63"/>
      <c r="E217" s="63"/>
      <c r="F217" s="63"/>
    </row>
    <row r="218" spans="1:6">
      <c r="A218" s="50"/>
      <c r="B218" s="50"/>
      <c r="C218" s="66">
        <v>1476</v>
      </c>
      <c r="D218" s="101"/>
      <c r="E218" s="45" t="s">
        <v>145</v>
      </c>
      <c r="F218" s="45"/>
    </row>
    <row r="219" spans="1:6">
      <c r="A219" s="50"/>
      <c r="B219" s="50"/>
      <c r="C219" s="1"/>
      <c r="D219" s="1"/>
      <c r="E219" s="2"/>
      <c r="F219" s="3"/>
    </row>
    <row r="220" spans="1:6">
      <c r="A220" s="50"/>
      <c r="B220" s="50"/>
      <c r="C220" s="62" t="s">
        <v>71</v>
      </c>
      <c r="D220" s="63"/>
      <c r="E220" s="63" t="s">
        <v>7</v>
      </c>
      <c r="F220" s="63"/>
    </row>
    <row r="221" spans="1:6">
      <c r="A221" s="50"/>
      <c r="B221" s="50"/>
      <c r="C221" s="62"/>
      <c r="D221" s="63"/>
      <c r="E221" s="63"/>
      <c r="F221" s="63"/>
    </row>
    <row r="222" spans="1:6">
      <c r="A222" s="50"/>
      <c r="B222" s="50"/>
      <c r="C222" s="66">
        <v>1600</v>
      </c>
      <c r="D222" s="101"/>
      <c r="E222" s="45" t="s">
        <v>145</v>
      </c>
      <c r="F222" s="45"/>
    </row>
    <row r="224" spans="1:6" ht="15.75">
      <c r="A224" s="56" t="s">
        <v>14</v>
      </c>
      <c r="B224" s="56"/>
      <c r="C224" s="56"/>
      <c r="D224" s="56"/>
      <c r="E224" s="56"/>
      <c r="F224" s="56"/>
    </row>
    <row r="225" spans="1:6" ht="15.75">
      <c r="A225" s="52" t="s">
        <v>15</v>
      </c>
      <c r="B225" s="52"/>
      <c r="C225" s="59" t="s">
        <v>146</v>
      </c>
      <c r="D225" s="53"/>
      <c r="E225" s="53"/>
      <c r="F225" s="53"/>
    </row>
    <row r="226" spans="1:6" ht="15.75">
      <c r="A226" s="52" t="s">
        <v>16</v>
      </c>
      <c r="B226" s="52"/>
      <c r="C226" s="53" t="s">
        <v>83</v>
      </c>
      <c r="D226" s="53"/>
      <c r="E226" s="53"/>
      <c r="F226" s="53"/>
    </row>
    <row r="227" spans="1:6" ht="15.75">
      <c r="A227" s="52" t="s">
        <v>17</v>
      </c>
      <c r="B227" s="52"/>
      <c r="C227" s="53" t="s">
        <v>147</v>
      </c>
      <c r="D227" s="53"/>
      <c r="E227" s="53"/>
      <c r="F227" s="53"/>
    </row>
    <row r="228" spans="1:6" ht="15.75">
      <c r="A228" s="52" t="s">
        <v>18</v>
      </c>
      <c r="B228" s="52"/>
      <c r="C228" s="53" t="s">
        <v>43</v>
      </c>
      <c r="D228" s="53"/>
      <c r="E228" s="53"/>
      <c r="F228" s="53"/>
    </row>
    <row r="229" spans="1:6" ht="15.75">
      <c r="A229" s="57" t="s">
        <v>19</v>
      </c>
      <c r="B229" s="58"/>
      <c r="C229" s="53" t="s">
        <v>63</v>
      </c>
      <c r="D229" s="53"/>
      <c r="E229" s="53"/>
      <c r="F229" s="53"/>
    </row>
    <row r="230" spans="1:6" ht="15.75">
      <c r="A230" s="52" t="s">
        <v>20</v>
      </c>
      <c r="B230" s="52"/>
      <c r="C230" s="53" t="s">
        <v>148</v>
      </c>
      <c r="D230" s="53"/>
      <c r="E230" s="53"/>
      <c r="F230" s="53"/>
    </row>
    <row r="231" spans="1:6">
      <c r="A231" s="5"/>
      <c r="B231" s="5"/>
      <c r="C231" s="1"/>
      <c r="D231" s="1"/>
      <c r="E231" s="1"/>
      <c r="F231" s="1"/>
    </row>
    <row r="232" spans="1:6">
      <c r="A232" s="54" t="s">
        <v>27</v>
      </c>
      <c r="B232" s="54"/>
      <c r="C232" s="54"/>
      <c r="D232" s="54"/>
      <c r="E232" s="54"/>
      <c r="F232" s="54"/>
    </row>
    <row r="233" spans="1:6" ht="15.75">
      <c r="A233" s="29" t="s">
        <v>28</v>
      </c>
      <c r="B233" s="108" t="s">
        <v>149</v>
      </c>
      <c r="C233" s="108"/>
      <c r="D233" s="108"/>
      <c r="E233" s="108"/>
      <c r="F233" s="108"/>
    </row>
    <row r="234" spans="1:6" ht="15.75">
      <c r="A234" s="29" t="s">
        <v>29</v>
      </c>
      <c r="B234" s="108" t="s">
        <v>150</v>
      </c>
      <c r="C234" s="108"/>
      <c r="D234" s="108"/>
      <c r="E234" s="108"/>
      <c r="F234" s="108"/>
    </row>
    <row r="236" spans="1:6" ht="15.75">
      <c r="A236" s="56" t="s">
        <v>26</v>
      </c>
      <c r="B236" s="56"/>
      <c r="C236" s="56"/>
      <c r="D236" s="56"/>
      <c r="E236" s="56"/>
      <c r="F236" s="56"/>
    </row>
    <row r="237" spans="1:6" ht="15.75">
      <c r="A237" s="46" t="s">
        <v>151</v>
      </c>
      <c r="B237" s="46"/>
      <c r="C237" s="46"/>
      <c r="D237" s="46"/>
      <c r="E237" s="46"/>
      <c r="F237" s="46"/>
    </row>
    <row r="238" spans="1:6" ht="15.75">
      <c r="A238" s="47" t="s">
        <v>1</v>
      </c>
      <c r="B238" s="47" t="s">
        <v>2</v>
      </c>
      <c r="C238" s="47"/>
      <c r="D238" s="47"/>
      <c r="E238" s="47"/>
      <c r="F238" s="48" t="s">
        <v>5</v>
      </c>
    </row>
    <row r="239" spans="1:6" ht="15.75">
      <c r="A239" s="47"/>
      <c r="B239" s="28" t="s">
        <v>152</v>
      </c>
      <c r="C239" s="28" t="s">
        <v>153</v>
      </c>
      <c r="D239" s="28" t="s">
        <v>154</v>
      </c>
      <c r="E239" s="31" t="s">
        <v>6</v>
      </c>
      <c r="F239" s="49"/>
    </row>
    <row r="240" spans="1:6" ht="15.75">
      <c r="A240" s="7" t="s">
        <v>10</v>
      </c>
      <c r="B240" s="18">
        <v>108</v>
      </c>
      <c r="C240" s="18">
        <v>124</v>
      </c>
      <c r="D240" s="18">
        <v>37</v>
      </c>
      <c r="E240" s="18">
        <f>SUM(B240:D240)</f>
        <v>269</v>
      </c>
      <c r="F240" s="6" t="s">
        <v>145</v>
      </c>
    </row>
    <row r="241" spans="1:6" ht="15.75">
      <c r="A241" s="7" t="s">
        <v>11</v>
      </c>
      <c r="B241" s="18">
        <v>108</v>
      </c>
      <c r="C241" s="18">
        <v>133</v>
      </c>
      <c r="D241" s="18">
        <v>147</v>
      </c>
      <c r="E241" s="18">
        <f t="shared" ref="E241:E243" si="5">SUM(B241:D241)</f>
        <v>388</v>
      </c>
      <c r="F241" s="6" t="s">
        <v>145</v>
      </c>
    </row>
    <row r="242" spans="1:6" ht="15.75">
      <c r="A242" s="9" t="s">
        <v>71</v>
      </c>
      <c r="B242" s="8">
        <v>150</v>
      </c>
      <c r="C242" s="8">
        <v>130</v>
      </c>
      <c r="D242" s="8">
        <v>120</v>
      </c>
      <c r="E242" s="18">
        <f t="shared" si="5"/>
        <v>400</v>
      </c>
      <c r="F242" s="6" t="s">
        <v>145</v>
      </c>
    </row>
    <row r="243" spans="1:6" ht="15.75">
      <c r="A243" s="30" t="s">
        <v>70</v>
      </c>
      <c r="B243" s="18">
        <v>108</v>
      </c>
      <c r="C243" s="18">
        <v>133</v>
      </c>
      <c r="D243" s="18">
        <v>147</v>
      </c>
      <c r="E243" s="18">
        <f t="shared" si="5"/>
        <v>388</v>
      </c>
      <c r="F243" s="6" t="s">
        <v>145</v>
      </c>
    </row>
    <row r="244" spans="1:6" ht="30">
      <c r="A244" s="10" t="s">
        <v>12</v>
      </c>
      <c r="B244" s="33">
        <f>((B240-B241)/B241)*100</f>
        <v>0</v>
      </c>
      <c r="C244" s="33">
        <f>((C240-C241)/C241)*100</f>
        <v>-6.7669172932330826</v>
      </c>
      <c r="D244" s="33">
        <f>((D240-D241)/D241)*100</f>
        <v>-74.829931972789126</v>
      </c>
      <c r="E244" s="33">
        <f>((E240-E241)/E241)*100</f>
        <v>-30.670103092783506</v>
      </c>
      <c r="F244" s="6" t="s">
        <v>145</v>
      </c>
    </row>
    <row r="246" spans="1:6">
      <c r="C246" s="50" t="s">
        <v>21</v>
      </c>
      <c r="D246" s="50"/>
      <c r="E246" s="111">
        <f>E244</f>
        <v>-30.670103092783506</v>
      </c>
    </row>
    <row r="247" spans="1:6">
      <c r="C247" s="50"/>
      <c r="D247" s="50"/>
      <c r="E247" s="112"/>
    </row>
    <row r="249" spans="1:6">
      <c r="A249" s="43" t="s">
        <v>24</v>
      </c>
      <c r="B249" s="43"/>
      <c r="C249" s="43"/>
      <c r="D249" s="43" t="s">
        <v>25</v>
      </c>
      <c r="E249" s="43"/>
      <c r="F249" s="43"/>
    </row>
    <row r="250" spans="1:6">
      <c r="A250" s="43"/>
      <c r="B250" s="43"/>
      <c r="C250" s="43"/>
      <c r="D250" s="43"/>
      <c r="E250" s="43"/>
      <c r="F250" s="43"/>
    </row>
    <row r="251" spans="1:6">
      <c r="A251" s="88" t="s">
        <v>155</v>
      </c>
      <c r="B251" s="89"/>
      <c r="C251" s="90"/>
      <c r="D251" s="45"/>
      <c r="E251" s="45"/>
      <c r="F251" s="45"/>
    </row>
    <row r="252" spans="1:6">
      <c r="A252" s="91"/>
      <c r="B252" s="92"/>
      <c r="C252" s="93"/>
      <c r="D252" s="45"/>
      <c r="E252" s="45"/>
      <c r="F252" s="45"/>
    </row>
    <row r="253" spans="1:6">
      <c r="A253" s="94"/>
      <c r="B253" s="95"/>
      <c r="C253" s="96"/>
      <c r="D253" s="45"/>
      <c r="E253" s="45"/>
      <c r="F253" s="45"/>
    </row>
    <row r="255" spans="1:6" ht="18.75">
      <c r="A255" s="104" t="s">
        <v>9</v>
      </c>
      <c r="B255" s="104"/>
      <c r="C255" s="104"/>
      <c r="D255" s="104"/>
      <c r="E255" s="104"/>
      <c r="F255" s="104"/>
    </row>
    <row r="256" spans="1:6" ht="18.75">
      <c r="A256" s="104" t="s">
        <v>120</v>
      </c>
      <c r="B256" s="104"/>
      <c r="C256" s="104"/>
      <c r="D256" s="104"/>
      <c r="E256" s="104"/>
      <c r="F256" s="104"/>
    </row>
    <row r="258" spans="1:6">
      <c r="A258" s="68" t="s">
        <v>30</v>
      </c>
      <c r="B258" s="68"/>
      <c r="C258" s="45" t="s">
        <v>119</v>
      </c>
      <c r="E258" s="75" t="s">
        <v>31</v>
      </c>
      <c r="F258" s="103">
        <v>43360</v>
      </c>
    </row>
    <row r="259" spans="1:6">
      <c r="A259" s="68"/>
      <c r="B259" s="68"/>
      <c r="C259" s="45"/>
      <c r="E259" s="75"/>
      <c r="F259" s="45"/>
    </row>
    <row r="261" spans="1:6">
      <c r="A261" s="68" t="s">
        <v>22</v>
      </c>
      <c r="B261" s="68"/>
      <c r="C261" s="70" t="s">
        <v>120</v>
      </c>
      <c r="D261" s="70"/>
      <c r="E261" s="70"/>
      <c r="F261" s="70"/>
    </row>
    <row r="262" spans="1:6">
      <c r="A262" s="68"/>
      <c r="B262" s="68"/>
      <c r="C262" s="70"/>
      <c r="D262" s="70"/>
      <c r="E262" s="70"/>
      <c r="F262" s="70"/>
    </row>
    <row r="264" spans="1:6">
      <c r="A264" s="63" t="s">
        <v>23</v>
      </c>
      <c r="B264" s="63"/>
      <c r="C264" s="63" t="s">
        <v>0</v>
      </c>
      <c r="D264" s="63"/>
      <c r="E264" s="63" t="s">
        <v>3</v>
      </c>
      <c r="F264" s="48" t="s">
        <v>4</v>
      </c>
    </row>
    <row r="265" spans="1:6">
      <c r="A265" s="63"/>
      <c r="B265" s="63"/>
      <c r="C265" s="63"/>
      <c r="D265" s="63"/>
      <c r="E265" s="63"/>
      <c r="F265" s="71"/>
    </row>
    <row r="266" spans="1:6" ht="15.75">
      <c r="A266" s="61" t="s">
        <v>121</v>
      </c>
      <c r="B266" s="61"/>
      <c r="C266" s="61" t="s">
        <v>122</v>
      </c>
      <c r="D266" s="61"/>
      <c r="E266" s="30"/>
      <c r="F266" s="36"/>
    </row>
    <row r="267" spans="1:6">
      <c r="A267" s="1"/>
      <c r="B267" s="1"/>
      <c r="C267" s="1"/>
      <c r="D267" s="1"/>
      <c r="E267" s="2"/>
      <c r="F267" s="3"/>
    </row>
    <row r="268" spans="1:6">
      <c r="A268" s="50" t="s">
        <v>13</v>
      </c>
      <c r="B268" s="50"/>
      <c r="C268" s="62" t="s">
        <v>70</v>
      </c>
      <c r="D268" s="63"/>
      <c r="E268" s="63" t="s">
        <v>7</v>
      </c>
      <c r="F268" s="63"/>
    </row>
    <row r="269" spans="1:6">
      <c r="A269" s="50"/>
      <c r="B269" s="50"/>
      <c r="C269" s="62"/>
      <c r="D269" s="63"/>
      <c r="E269" s="63"/>
      <c r="F269" s="63"/>
    </row>
    <row r="270" spans="1:6">
      <c r="A270" s="50"/>
      <c r="B270" s="50"/>
      <c r="C270" s="105"/>
      <c r="D270" s="101"/>
      <c r="E270" s="45" t="s">
        <v>123</v>
      </c>
      <c r="F270" s="45"/>
    </row>
    <row r="271" spans="1:6">
      <c r="A271" s="50"/>
      <c r="B271" s="50"/>
      <c r="C271" s="1"/>
      <c r="D271" s="1"/>
      <c r="E271" s="2"/>
      <c r="F271" s="3"/>
    </row>
    <row r="272" spans="1:6">
      <c r="A272" s="50"/>
      <c r="B272" s="50"/>
      <c r="C272" s="62" t="s">
        <v>71</v>
      </c>
      <c r="D272" s="63"/>
      <c r="E272" s="63" t="s">
        <v>7</v>
      </c>
      <c r="F272" s="63"/>
    </row>
    <row r="273" spans="1:6">
      <c r="A273" s="50"/>
      <c r="B273" s="50"/>
      <c r="C273" s="62"/>
      <c r="D273" s="63"/>
      <c r="E273" s="63"/>
      <c r="F273" s="63"/>
    </row>
    <row r="274" spans="1:6">
      <c r="A274" s="50"/>
      <c r="B274" s="50"/>
      <c r="C274" s="105"/>
      <c r="D274" s="101"/>
      <c r="E274" s="45" t="s">
        <v>123</v>
      </c>
      <c r="F274" s="45"/>
    </row>
    <row r="276" spans="1:6" ht="15.75">
      <c r="A276" s="56" t="s">
        <v>14</v>
      </c>
      <c r="B276" s="56"/>
      <c r="C276" s="56"/>
      <c r="D276" s="56"/>
      <c r="E276" s="56"/>
      <c r="F276" s="56"/>
    </row>
    <row r="277" spans="1:6" ht="15.75">
      <c r="A277" s="52" t="s">
        <v>15</v>
      </c>
      <c r="B277" s="52"/>
      <c r="C277" s="45" t="s">
        <v>124</v>
      </c>
      <c r="D277" s="45"/>
      <c r="E277" s="45"/>
      <c r="F277" s="45"/>
    </row>
    <row r="278" spans="1:6" ht="15.75">
      <c r="A278" s="52" t="s">
        <v>16</v>
      </c>
      <c r="B278" s="52"/>
      <c r="C278" s="45" t="s">
        <v>125</v>
      </c>
      <c r="D278" s="45"/>
      <c r="E278" s="45"/>
      <c r="F278" s="45"/>
    </row>
    <row r="279" spans="1:6" ht="15.75">
      <c r="A279" s="52" t="s">
        <v>17</v>
      </c>
      <c r="B279" s="52"/>
      <c r="C279" s="45" t="s">
        <v>37</v>
      </c>
      <c r="D279" s="45"/>
      <c r="E279" s="45"/>
      <c r="F279" s="45"/>
    </row>
    <row r="280" spans="1:6" ht="15.75">
      <c r="A280" s="52" t="s">
        <v>18</v>
      </c>
      <c r="B280" s="52"/>
      <c r="C280" s="45" t="s">
        <v>126</v>
      </c>
      <c r="D280" s="45"/>
      <c r="E280" s="45"/>
      <c r="F280" s="45"/>
    </row>
    <row r="281" spans="1:6" ht="15.75">
      <c r="A281" s="57" t="s">
        <v>19</v>
      </c>
      <c r="B281" s="58"/>
      <c r="C281" s="45" t="s">
        <v>63</v>
      </c>
      <c r="D281" s="45"/>
      <c r="E281" s="45"/>
      <c r="F281" s="45"/>
    </row>
    <row r="282" spans="1:6" ht="15.75">
      <c r="A282" s="52" t="s">
        <v>20</v>
      </c>
      <c r="B282" s="52"/>
      <c r="C282" s="45" t="s">
        <v>45</v>
      </c>
      <c r="D282" s="45"/>
      <c r="E282" s="45"/>
      <c r="F282" s="45"/>
    </row>
    <row r="283" spans="1:6">
      <c r="A283" s="5"/>
      <c r="B283" s="5"/>
      <c r="C283" s="1"/>
      <c r="D283" s="1"/>
      <c r="E283" s="1"/>
      <c r="F283" s="1"/>
    </row>
    <row r="284" spans="1:6">
      <c r="A284" s="54" t="s">
        <v>27</v>
      </c>
      <c r="B284" s="54"/>
      <c r="C284" s="54"/>
      <c r="D284" s="54"/>
      <c r="E284" s="54"/>
      <c r="F284" s="54"/>
    </row>
    <row r="285" spans="1:6" ht="15.75">
      <c r="A285" s="29" t="s">
        <v>28</v>
      </c>
      <c r="B285" s="108" t="s">
        <v>127</v>
      </c>
      <c r="C285" s="108"/>
      <c r="D285" s="108"/>
      <c r="E285" s="108"/>
      <c r="F285" s="108"/>
    </row>
    <row r="286" spans="1:6" ht="15.75">
      <c r="A286" s="29" t="s">
        <v>29</v>
      </c>
      <c r="B286" s="108" t="s">
        <v>128</v>
      </c>
      <c r="C286" s="108"/>
      <c r="D286" s="108"/>
      <c r="E286" s="108"/>
      <c r="F286" s="108"/>
    </row>
    <row r="288" spans="1:6" ht="15.75">
      <c r="A288" s="56" t="s">
        <v>26</v>
      </c>
      <c r="B288" s="56"/>
      <c r="C288" s="56"/>
      <c r="D288" s="56"/>
      <c r="E288" s="56"/>
      <c r="F288" s="56"/>
    </row>
    <row r="289" spans="1:6" ht="15.75">
      <c r="A289" s="46" t="s">
        <v>129</v>
      </c>
      <c r="B289" s="46"/>
      <c r="C289" s="46"/>
      <c r="D289" s="46"/>
      <c r="E289" s="46"/>
      <c r="F289" s="46"/>
    </row>
    <row r="290" spans="1:6" ht="15.75">
      <c r="A290" s="47" t="s">
        <v>1</v>
      </c>
      <c r="B290" s="47" t="s">
        <v>2</v>
      </c>
      <c r="C290" s="47"/>
      <c r="D290" s="47"/>
      <c r="E290" s="47"/>
      <c r="F290" s="48" t="s">
        <v>5</v>
      </c>
    </row>
    <row r="291" spans="1:6" ht="15.75">
      <c r="A291" s="47"/>
      <c r="B291" s="28" t="s">
        <v>73</v>
      </c>
      <c r="C291" s="28" t="s">
        <v>74</v>
      </c>
      <c r="D291" s="28" t="s">
        <v>75</v>
      </c>
      <c r="E291" s="31" t="s">
        <v>6</v>
      </c>
      <c r="F291" s="49"/>
    </row>
    <row r="292" spans="1:6" ht="15.75">
      <c r="A292" s="7" t="s">
        <v>10</v>
      </c>
      <c r="B292" s="8">
        <v>83</v>
      </c>
      <c r="C292" s="8">
        <v>62</v>
      </c>
      <c r="D292" s="8">
        <v>82</v>
      </c>
      <c r="E292" s="8">
        <f>SUM(B292:D292)</f>
        <v>227</v>
      </c>
      <c r="F292" s="6" t="s">
        <v>123</v>
      </c>
    </row>
    <row r="293" spans="1:6" ht="15.75">
      <c r="A293" s="7" t="s">
        <v>11</v>
      </c>
      <c r="B293" s="8">
        <v>117</v>
      </c>
      <c r="C293" s="8">
        <v>120</v>
      </c>
      <c r="D293" s="8">
        <v>182</v>
      </c>
      <c r="E293" s="8">
        <f>SUM(B293:D293)</f>
        <v>419</v>
      </c>
      <c r="F293" s="6" t="s">
        <v>123</v>
      </c>
    </row>
    <row r="294" spans="1:6" ht="15.75">
      <c r="A294" s="9" t="s">
        <v>71</v>
      </c>
      <c r="B294" s="8"/>
      <c r="C294" s="8"/>
      <c r="D294" s="8"/>
      <c r="E294" s="8"/>
      <c r="F294" s="6"/>
    </row>
    <row r="295" spans="1:6" ht="15.75">
      <c r="A295" s="30" t="s">
        <v>70</v>
      </c>
      <c r="B295" s="8"/>
      <c r="C295" s="8"/>
      <c r="D295" s="8"/>
      <c r="E295" s="8"/>
      <c r="F295" s="6"/>
    </row>
    <row r="296" spans="1:6" ht="30">
      <c r="A296" s="10" t="s">
        <v>12</v>
      </c>
      <c r="B296" s="8">
        <f>((B292-B293)/B293)*100</f>
        <v>-29.059829059829063</v>
      </c>
      <c r="C296" s="8">
        <f>((C292-C293)/C293)*100</f>
        <v>-48.333333333333336</v>
      </c>
      <c r="D296" s="8">
        <f>((D292-D293)/D293)*100</f>
        <v>-54.945054945054949</v>
      </c>
      <c r="E296" s="8">
        <f>((E292-E293)/E293)*100</f>
        <v>-45.823389021479713</v>
      </c>
      <c r="F296" s="6" t="s">
        <v>123</v>
      </c>
    </row>
    <row r="298" spans="1:6">
      <c r="C298" s="50" t="s">
        <v>21</v>
      </c>
      <c r="D298" s="50"/>
      <c r="E298" s="109">
        <v>-0.45823389021479699</v>
      </c>
    </row>
    <row r="299" spans="1:6">
      <c r="C299" s="50"/>
      <c r="D299" s="50"/>
      <c r="E299" s="110"/>
    </row>
    <row r="301" spans="1:6">
      <c r="A301" s="43" t="s">
        <v>24</v>
      </c>
      <c r="B301" s="43"/>
      <c r="C301" s="43"/>
      <c r="D301" s="43" t="s">
        <v>25</v>
      </c>
      <c r="E301" s="43"/>
      <c r="F301" s="43"/>
    </row>
    <row r="302" spans="1:6">
      <c r="A302" s="43"/>
      <c r="B302" s="43"/>
      <c r="C302" s="43"/>
      <c r="D302" s="43"/>
      <c r="E302" s="43"/>
      <c r="F302" s="43"/>
    </row>
    <row r="303" spans="1:6">
      <c r="A303" s="45" t="s">
        <v>133</v>
      </c>
      <c r="B303" s="45"/>
      <c r="C303" s="45"/>
      <c r="D303" s="45"/>
      <c r="E303" s="45"/>
      <c r="F303" s="45"/>
    </row>
    <row r="304" spans="1:6">
      <c r="A304" s="45"/>
      <c r="B304" s="45"/>
      <c r="C304" s="45"/>
      <c r="D304" s="45"/>
      <c r="E304" s="45"/>
      <c r="F304" s="45"/>
    </row>
    <row r="305" spans="1:6">
      <c r="A305" s="45"/>
      <c r="B305" s="45"/>
      <c r="C305" s="45"/>
      <c r="D305" s="45"/>
      <c r="E305" s="45"/>
      <c r="F305" s="45"/>
    </row>
    <row r="307" spans="1:6" ht="18.75">
      <c r="A307" s="104" t="s">
        <v>196</v>
      </c>
      <c r="B307" s="104"/>
      <c r="C307" s="104"/>
      <c r="D307" s="104"/>
      <c r="E307" s="104"/>
      <c r="F307" s="104"/>
    </row>
    <row r="309" spans="1:6">
      <c r="A309" s="68" t="s">
        <v>30</v>
      </c>
      <c r="B309" s="68"/>
      <c r="C309" s="45" t="s">
        <v>119</v>
      </c>
      <c r="E309" s="75" t="s">
        <v>31</v>
      </c>
      <c r="F309" s="103">
        <v>43360</v>
      </c>
    </row>
    <row r="310" spans="1:6">
      <c r="A310" s="68"/>
      <c r="B310" s="68"/>
      <c r="C310" s="45"/>
      <c r="E310" s="75"/>
      <c r="F310" s="45"/>
    </row>
    <row r="312" spans="1:6">
      <c r="A312" s="68" t="s">
        <v>22</v>
      </c>
      <c r="B312" s="68"/>
      <c r="C312" s="70" t="s">
        <v>120</v>
      </c>
      <c r="D312" s="70"/>
      <c r="E312" s="70"/>
      <c r="F312" s="70"/>
    </row>
    <row r="313" spans="1:6">
      <c r="A313" s="68"/>
      <c r="B313" s="68"/>
      <c r="C313" s="70"/>
      <c r="D313" s="70"/>
      <c r="E313" s="70"/>
      <c r="F313" s="70"/>
    </row>
    <row r="315" spans="1:6">
      <c r="A315" s="63" t="s">
        <v>23</v>
      </c>
      <c r="B315" s="63"/>
      <c r="C315" s="63" t="s">
        <v>0</v>
      </c>
      <c r="D315" s="63"/>
      <c r="E315" s="63" t="s">
        <v>3</v>
      </c>
      <c r="F315" s="48" t="s">
        <v>4</v>
      </c>
    </row>
    <row r="316" spans="1:6">
      <c r="A316" s="63"/>
      <c r="B316" s="63"/>
      <c r="C316" s="63"/>
      <c r="D316" s="63"/>
      <c r="E316" s="63"/>
      <c r="F316" s="71"/>
    </row>
    <row r="317" spans="1:6" ht="15.75">
      <c r="A317" s="61" t="s">
        <v>134</v>
      </c>
      <c r="B317" s="61"/>
      <c r="C317" s="61" t="s">
        <v>122</v>
      </c>
      <c r="D317" s="61"/>
      <c r="E317" s="37"/>
      <c r="F317" s="36"/>
    </row>
    <row r="318" spans="1:6">
      <c r="A318" s="1"/>
      <c r="B318" s="1"/>
      <c r="C318" s="1"/>
      <c r="D318" s="1"/>
      <c r="E318" s="2"/>
      <c r="F318" s="3"/>
    </row>
    <row r="319" spans="1:6">
      <c r="A319" s="50" t="s">
        <v>13</v>
      </c>
      <c r="B319" s="50"/>
      <c r="C319" s="62" t="s">
        <v>70</v>
      </c>
      <c r="D319" s="63"/>
      <c r="E319" s="63" t="s">
        <v>7</v>
      </c>
      <c r="F319" s="63"/>
    </row>
    <row r="320" spans="1:6">
      <c r="A320" s="50"/>
      <c r="B320" s="50"/>
      <c r="C320" s="62"/>
      <c r="D320" s="63"/>
      <c r="E320" s="63"/>
      <c r="F320" s="63"/>
    </row>
    <row r="321" spans="1:6">
      <c r="A321" s="50"/>
      <c r="B321" s="50"/>
      <c r="C321" s="105"/>
      <c r="D321" s="101"/>
      <c r="E321" s="45" t="s">
        <v>135</v>
      </c>
      <c r="F321" s="45"/>
    </row>
    <row r="322" spans="1:6">
      <c r="A322" s="50"/>
      <c r="B322" s="50"/>
      <c r="C322" s="1"/>
      <c r="D322" s="1"/>
      <c r="E322" s="2"/>
      <c r="F322" s="3"/>
    </row>
    <row r="323" spans="1:6">
      <c r="A323" s="50"/>
      <c r="B323" s="50"/>
      <c r="C323" s="62" t="s">
        <v>71</v>
      </c>
      <c r="D323" s="63"/>
      <c r="E323" s="63" t="s">
        <v>7</v>
      </c>
      <c r="F323" s="63"/>
    </row>
    <row r="324" spans="1:6">
      <c r="A324" s="50"/>
      <c r="B324" s="50"/>
      <c r="C324" s="62"/>
      <c r="D324" s="63"/>
      <c r="E324" s="63"/>
      <c r="F324" s="63"/>
    </row>
    <row r="325" spans="1:6">
      <c r="A325" s="50"/>
      <c r="B325" s="50"/>
      <c r="C325" s="105"/>
      <c r="D325" s="101"/>
      <c r="E325" s="45" t="s">
        <v>135</v>
      </c>
      <c r="F325" s="45"/>
    </row>
    <row r="327" spans="1:6" ht="15.75">
      <c r="A327" s="56" t="s">
        <v>14</v>
      </c>
      <c r="B327" s="56"/>
      <c r="C327" s="56"/>
      <c r="D327" s="56"/>
      <c r="E327" s="56"/>
      <c r="F327" s="56"/>
    </row>
    <row r="328" spans="1:6" ht="15.75">
      <c r="A328" s="52" t="s">
        <v>15</v>
      </c>
      <c r="B328" s="52"/>
      <c r="C328" s="45" t="s">
        <v>136</v>
      </c>
      <c r="D328" s="45"/>
      <c r="E328" s="45"/>
      <c r="F328" s="45"/>
    </row>
    <row r="329" spans="1:6" ht="15.75">
      <c r="A329" s="52" t="s">
        <v>16</v>
      </c>
      <c r="B329" s="52"/>
      <c r="C329" s="45" t="s">
        <v>125</v>
      </c>
      <c r="D329" s="45"/>
      <c r="E329" s="45"/>
      <c r="F329" s="45"/>
    </row>
    <row r="330" spans="1:6" ht="15.75">
      <c r="A330" s="52" t="s">
        <v>17</v>
      </c>
      <c r="B330" s="52"/>
      <c r="C330" s="45" t="s">
        <v>37</v>
      </c>
      <c r="D330" s="45"/>
      <c r="E330" s="45"/>
      <c r="F330" s="45"/>
    </row>
    <row r="331" spans="1:6" ht="15.75">
      <c r="A331" s="52" t="s">
        <v>18</v>
      </c>
      <c r="B331" s="52"/>
      <c r="C331" s="45" t="s">
        <v>38</v>
      </c>
      <c r="D331" s="45"/>
      <c r="E331" s="45"/>
      <c r="F331" s="45"/>
    </row>
    <row r="332" spans="1:6" ht="15.75">
      <c r="A332" s="57" t="s">
        <v>19</v>
      </c>
      <c r="B332" s="58"/>
      <c r="C332" s="45" t="s">
        <v>63</v>
      </c>
      <c r="D332" s="45"/>
      <c r="E332" s="45"/>
      <c r="F332" s="45"/>
    </row>
    <row r="333" spans="1:6" ht="15.75">
      <c r="A333" s="52" t="s">
        <v>20</v>
      </c>
      <c r="B333" s="52"/>
      <c r="C333" s="45" t="s">
        <v>45</v>
      </c>
      <c r="D333" s="45"/>
      <c r="E333" s="45"/>
      <c r="F333" s="45"/>
    </row>
    <row r="334" spans="1:6">
      <c r="A334" s="5"/>
      <c r="B334" s="5"/>
      <c r="C334" s="1"/>
      <c r="D334" s="1"/>
      <c r="E334" s="1"/>
      <c r="F334" s="1"/>
    </row>
    <row r="335" spans="1:6">
      <c r="A335" s="54" t="s">
        <v>27</v>
      </c>
      <c r="B335" s="54"/>
      <c r="C335" s="54"/>
      <c r="D335" s="54"/>
      <c r="E335" s="54"/>
      <c r="F335" s="54"/>
    </row>
    <row r="336" spans="1:6" ht="15.75">
      <c r="A336" s="29" t="s">
        <v>28</v>
      </c>
      <c r="B336" s="108" t="s">
        <v>137</v>
      </c>
      <c r="C336" s="108"/>
      <c r="D336" s="108"/>
      <c r="E336" s="108"/>
      <c r="F336" s="108"/>
    </row>
    <row r="337" spans="1:6" ht="15.75">
      <c r="A337" s="29" t="s">
        <v>29</v>
      </c>
      <c r="B337" s="108" t="s">
        <v>138</v>
      </c>
      <c r="C337" s="108"/>
      <c r="D337" s="108"/>
      <c r="E337" s="108"/>
      <c r="F337" s="108"/>
    </row>
    <row r="339" spans="1:6" ht="15.75">
      <c r="A339" s="56" t="s">
        <v>26</v>
      </c>
      <c r="B339" s="56"/>
      <c r="C339" s="56"/>
      <c r="D339" s="56"/>
      <c r="E339" s="56"/>
      <c r="F339" s="56"/>
    </row>
    <row r="340" spans="1:6" ht="15.75">
      <c r="A340" s="46" t="s">
        <v>129</v>
      </c>
      <c r="B340" s="46"/>
      <c r="C340" s="46"/>
      <c r="D340" s="46"/>
      <c r="E340" s="46"/>
      <c r="F340" s="46"/>
    </row>
    <row r="341" spans="1:6" ht="15.75">
      <c r="A341" s="47" t="s">
        <v>1</v>
      </c>
      <c r="B341" s="47" t="s">
        <v>2</v>
      </c>
      <c r="C341" s="47"/>
      <c r="D341" s="47"/>
      <c r="E341" s="47"/>
      <c r="F341" s="48" t="s">
        <v>5</v>
      </c>
    </row>
    <row r="342" spans="1:6" ht="15.75">
      <c r="A342" s="47"/>
      <c r="B342" s="28" t="s">
        <v>73</v>
      </c>
      <c r="C342" s="28" t="s">
        <v>74</v>
      </c>
      <c r="D342" s="28" t="s">
        <v>75</v>
      </c>
      <c r="E342" s="31" t="s">
        <v>6</v>
      </c>
      <c r="F342" s="49"/>
    </row>
    <row r="343" spans="1:6" ht="15.75">
      <c r="A343" s="7" t="s">
        <v>10</v>
      </c>
      <c r="B343" s="8">
        <v>51491</v>
      </c>
      <c r="C343" s="8">
        <v>50031</v>
      </c>
      <c r="D343" s="8">
        <v>59741</v>
      </c>
      <c r="E343" s="8">
        <v>163038</v>
      </c>
      <c r="F343" s="6" t="s">
        <v>139</v>
      </c>
    </row>
    <row r="344" spans="1:6" ht="15.75">
      <c r="A344" s="7" t="s">
        <v>11</v>
      </c>
      <c r="B344" s="8">
        <v>50117</v>
      </c>
      <c r="C344" s="8">
        <v>46841</v>
      </c>
      <c r="D344" s="8">
        <v>56363</v>
      </c>
      <c r="E344" s="8">
        <v>163031</v>
      </c>
      <c r="F344" s="6" t="s">
        <v>139</v>
      </c>
    </row>
    <row r="345" spans="1:6" ht="15.75">
      <c r="A345" s="9" t="s">
        <v>140</v>
      </c>
      <c r="B345" s="8"/>
      <c r="C345" s="8"/>
      <c r="D345" s="8"/>
      <c r="E345" s="8"/>
      <c r="F345" s="6"/>
    </row>
    <row r="346" spans="1:6" ht="15.75">
      <c r="A346" s="30" t="s">
        <v>141</v>
      </c>
      <c r="B346" s="8"/>
      <c r="C346" s="8"/>
      <c r="D346" s="8"/>
      <c r="E346" s="8"/>
      <c r="F346" s="6"/>
    </row>
    <row r="347" spans="1:6" ht="30">
      <c r="A347" s="10" t="s">
        <v>12</v>
      </c>
      <c r="B347" s="8">
        <f>((B343-B344)/B344)*100</f>
        <v>2.7415846918211386</v>
      </c>
      <c r="C347" s="8">
        <f t="shared" ref="C347:E347" si="6">((C343-C344)/C344)*100</f>
        <v>6.8102730513866057</v>
      </c>
      <c r="D347" s="8">
        <f t="shared" si="6"/>
        <v>5.9932934726682392</v>
      </c>
      <c r="E347" s="8">
        <f t="shared" si="6"/>
        <v>4.2936619415939303E-3</v>
      </c>
      <c r="F347" s="8" t="s">
        <v>139</v>
      </c>
    </row>
    <row r="349" spans="1:6">
      <c r="C349" s="50" t="s">
        <v>21</v>
      </c>
      <c r="D349" s="50"/>
      <c r="E349" s="106">
        <v>4.29366194159393E-5</v>
      </c>
    </row>
    <row r="350" spans="1:6">
      <c r="C350" s="50"/>
      <c r="D350" s="50"/>
      <c r="E350" s="107"/>
    </row>
    <row r="352" spans="1:6">
      <c r="A352" s="43" t="s">
        <v>24</v>
      </c>
      <c r="B352" s="43"/>
      <c r="C352" s="43"/>
      <c r="D352" s="43" t="s">
        <v>25</v>
      </c>
      <c r="E352" s="43"/>
      <c r="F352" s="43"/>
    </row>
    <row r="353" spans="1:6">
      <c r="A353" s="43"/>
      <c r="B353" s="43"/>
      <c r="C353" s="43"/>
      <c r="D353" s="43"/>
      <c r="E353" s="43"/>
      <c r="F353" s="43"/>
    </row>
    <row r="354" spans="1:6">
      <c r="A354" s="45" t="s">
        <v>133</v>
      </c>
      <c r="B354" s="45"/>
      <c r="C354" s="45"/>
      <c r="D354" s="45"/>
      <c r="E354" s="45"/>
      <c r="F354" s="45"/>
    </row>
    <row r="355" spans="1:6">
      <c r="A355" s="45"/>
      <c r="B355" s="45"/>
      <c r="C355" s="45"/>
      <c r="D355" s="45"/>
      <c r="E355" s="45"/>
      <c r="F355" s="45"/>
    </row>
    <row r="356" spans="1:6">
      <c r="A356" s="45"/>
      <c r="B356" s="45"/>
      <c r="C356" s="45"/>
      <c r="D356" s="45"/>
      <c r="E356" s="45"/>
      <c r="F356" s="45"/>
    </row>
    <row r="358" spans="1:6" ht="18.75">
      <c r="A358" s="104" t="s">
        <v>76</v>
      </c>
      <c r="B358" s="104"/>
      <c r="C358" s="104"/>
      <c r="D358" s="104"/>
      <c r="E358" s="104"/>
      <c r="F358" s="104"/>
    </row>
    <row r="360" spans="1:6">
      <c r="A360" s="68" t="s">
        <v>30</v>
      </c>
      <c r="B360" s="68"/>
      <c r="C360" s="45" t="s">
        <v>77</v>
      </c>
      <c r="E360" s="75" t="s">
        <v>31</v>
      </c>
      <c r="F360" s="103">
        <v>43373</v>
      </c>
    </row>
    <row r="361" spans="1:6">
      <c r="A361" s="68"/>
      <c r="B361" s="68"/>
      <c r="C361" s="45"/>
      <c r="E361" s="75"/>
      <c r="F361" s="45"/>
    </row>
    <row r="363" spans="1:6">
      <c r="A363" s="68" t="s">
        <v>22</v>
      </c>
      <c r="B363" s="68"/>
      <c r="C363" s="69" t="s">
        <v>78</v>
      </c>
      <c r="D363" s="70"/>
      <c r="E363" s="70"/>
      <c r="F363" s="70"/>
    </row>
    <row r="364" spans="1:6">
      <c r="A364" s="68"/>
      <c r="B364" s="68"/>
      <c r="C364" s="70"/>
      <c r="D364" s="70"/>
      <c r="E364" s="70"/>
      <c r="F364" s="70"/>
    </row>
    <row r="366" spans="1:6">
      <c r="A366" s="63" t="s">
        <v>23</v>
      </c>
      <c r="B366" s="63"/>
      <c r="C366" s="63" t="s">
        <v>0</v>
      </c>
      <c r="D366" s="63"/>
      <c r="E366" s="63" t="s">
        <v>3</v>
      </c>
      <c r="F366" s="48" t="s">
        <v>4</v>
      </c>
    </row>
    <row r="367" spans="1:6">
      <c r="A367" s="63"/>
      <c r="B367" s="63"/>
      <c r="C367" s="63"/>
      <c r="D367" s="63"/>
      <c r="E367" s="63"/>
      <c r="F367" s="71"/>
    </row>
    <row r="368" spans="1:6" ht="15.75">
      <c r="A368" s="61" t="s">
        <v>79</v>
      </c>
      <c r="B368" s="61"/>
      <c r="C368" s="61" t="s">
        <v>80</v>
      </c>
      <c r="D368" s="61"/>
      <c r="E368" s="6">
        <v>271</v>
      </c>
      <c r="F368" s="32">
        <v>-9.5100000000000004E-2</v>
      </c>
    </row>
    <row r="369" spans="1:6">
      <c r="A369" s="1"/>
      <c r="B369" s="1"/>
      <c r="C369" s="1"/>
      <c r="D369" s="1"/>
      <c r="E369" s="2"/>
      <c r="F369" s="3"/>
    </row>
    <row r="370" spans="1:6">
      <c r="A370" s="50" t="s">
        <v>13</v>
      </c>
      <c r="B370" s="50"/>
      <c r="C370" s="62" t="s">
        <v>70</v>
      </c>
      <c r="D370" s="63"/>
      <c r="E370" s="63" t="s">
        <v>7</v>
      </c>
      <c r="F370" s="63"/>
    </row>
    <row r="371" spans="1:6">
      <c r="A371" s="50"/>
      <c r="B371" s="50"/>
      <c r="C371" s="62"/>
      <c r="D371" s="63"/>
      <c r="E371" s="63"/>
      <c r="F371" s="63"/>
    </row>
    <row r="372" spans="1:6">
      <c r="A372" s="50"/>
      <c r="B372" s="50"/>
      <c r="C372" s="105">
        <v>271</v>
      </c>
      <c r="D372" s="101"/>
      <c r="E372" s="45" t="s">
        <v>81</v>
      </c>
      <c r="F372" s="45"/>
    </row>
    <row r="373" spans="1:6">
      <c r="A373" s="50"/>
      <c r="B373" s="50"/>
      <c r="C373" s="1"/>
      <c r="D373" s="1"/>
      <c r="E373" s="2"/>
      <c r="F373" s="3"/>
    </row>
    <row r="374" spans="1:6">
      <c r="A374" s="50"/>
      <c r="B374" s="50"/>
      <c r="C374" s="62" t="s">
        <v>71</v>
      </c>
      <c r="D374" s="63"/>
      <c r="E374" s="63" t="s">
        <v>7</v>
      </c>
      <c r="F374" s="63"/>
    </row>
    <row r="375" spans="1:6">
      <c r="A375" s="50"/>
      <c r="B375" s="50"/>
      <c r="C375" s="62"/>
      <c r="D375" s="63"/>
      <c r="E375" s="63"/>
      <c r="F375" s="63"/>
    </row>
    <row r="376" spans="1:6">
      <c r="A376" s="50"/>
      <c r="B376" s="50"/>
      <c r="C376" s="105">
        <v>300</v>
      </c>
      <c r="D376" s="101"/>
      <c r="E376" s="45" t="s">
        <v>81</v>
      </c>
      <c r="F376" s="45"/>
    </row>
    <row r="378" spans="1:6" ht="15.75">
      <c r="A378" s="56" t="s">
        <v>14</v>
      </c>
      <c r="B378" s="56"/>
      <c r="C378" s="56"/>
      <c r="D378" s="56"/>
      <c r="E378" s="56"/>
      <c r="F378" s="56"/>
    </row>
    <row r="379" spans="1:6" ht="15.75">
      <c r="A379" s="52" t="s">
        <v>15</v>
      </c>
      <c r="B379" s="52"/>
      <c r="C379" s="98" t="s">
        <v>82</v>
      </c>
      <c r="D379" s="99"/>
      <c r="E379" s="99"/>
      <c r="F379" s="100"/>
    </row>
    <row r="380" spans="1:6" ht="15.75">
      <c r="A380" s="52" t="s">
        <v>16</v>
      </c>
      <c r="B380" s="52"/>
      <c r="C380" s="60" t="s">
        <v>83</v>
      </c>
      <c r="D380" s="60"/>
      <c r="E380" s="60"/>
      <c r="F380" s="60"/>
    </row>
    <row r="381" spans="1:6" ht="15.75">
      <c r="A381" s="52" t="s">
        <v>17</v>
      </c>
      <c r="B381" s="52"/>
      <c r="C381" s="53" t="s">
        <v>84</v>
      </c>
      <c r="D381" s="53"/>
      <c r="E381" s="53"/>
      <c r="F381" s="53"/>
    </row>
    <row r="382" spans="1:6" ht="15.75">
      <c r="A382" s="52" t="s">
        <v>18</v>
      </c>
      <c r="B382" s="52"/>
      <c r="C382" s="53" t="s">
        <v>85</v>
      </c>
      <c r="D382" s="53"/>
      <c r="E382" s="53"/>
      <c r="F382" s="53"/>
    </row>
    <row r="383" spans="1:6" ht="15.75">
      <c r="A383" s="57" t="s">
        <v>19</v>
      </c>
      <c r="B383" s="58"/>
      <c r="C383" s="53" t="s">
        <v>44</v>
      </c>
      <c r="D383" s="53"/>
      <c r="E383" s="53"/>
      <c r="F383" s="53"/>
    </row>
    <row r="384" spans="1:6" ht="15.75">
      <c r="A384" s="52" t="s">
        <v>20</v>
      </c>
      <c r="B384" s="52"/>
      <c r="C384" s="53" t="s">
        <v>45</v>
      </c>
      <c r="D384" s="53"/>
      <c r="E384" s="53"/>
      <c r="F384" s="53"/>
    </row>
    <row r="385" spans="1:6">
      <c r="A385" s="5"/>
      <c r="B385" s="5"/>
      <c r="C385" s="1"/>
      <c r="D385" s="1"/>
      <c r="E385" s="1"/>
      <c r="F385" s="1"/>
    </row>
    <row r="386" spans="1:6">
      <c r="A386" s="54" t="s">
        <v>27</v>
      </c>
      <c r="B386" s="54"/>
      <c r="C386" s="54"/>
      <c r="D386" s="54"/>
      <c r="E386" s="54"/>
      <c r="F386" s="54"/>
    </row>
    <row r="387" spans="1:6" ht="15.75">
      <c r="A387" s="29" t="s">
        <v>28</v>
      </c>
      <c r="B387" s="55" t="s">
        <v>86</v>
      </c>
      <c r="C387" s="55"/>
      <c r="D387" s="55"/>
      <c r="E387" s="55"/>
      <c r="F387" s="55"/>
    </row>
    <row r="388" spans="1:6" ht="15.75">
      <c r="A388" s="29" t="s">
        <v>29</v>
      </c>
      <c r="B388" s="55" t="s">
        <v>87</v>
      </c>
      <c r="C388" s="55"/>
      <c r="D388" s="55"/>
      <c r="E388" s="55"/>
      <c r="F388" s="55"/>
    </row>
    <row r="390" spans="1:6" ht="15.75">
      <c r="A390" s="56" t="s">
        <v>26</v>
      </c>
      <c r="B390" s="56"/>
      <c r="C390" s="56"/>
      <c r="D390" s="56"/>
      <c r="E390" s="56"/>
      <c r="F390" s="56"/>
    </row>
    <row r="391" spans="1:6" ht="15.75">
      <c r="A391" s="46" t="s">
        <v>88</v>
      </c>
      <c r="B391" s="46"/>
      <c r="C391" s="46"/>
      <c r="D391" s="46"/>
      <c r="E391" s="46"/>
      <c r="F391" s="46"/>
    </row>
    <row r="392" spans="1:6" ht="15.75">
      <c r="A392" s="47" t="s">
        <v>1</v>
      </c>
      <c r="B392" s="47" t="s">
        <v>2</v>
      </c>
      <c r="C392" s="47"/>
      <c r="D392" s="47"/>
      <c r="E392" s="47"/>
      <c r="F392" s="48" t="s">
        <v>5</v>
      </c>
    </row>
    <row r="393" spans="1:6" ht="15.75">
      <c r="A393" s="47"/>
      <c r="B393" s="28" t="s">
        <v>73</v>
      </c>
      <c r="C393" s="28" t="s">
        <v>74</v>
      </c>
      <c r="D393" s="28" t="s">
        <v>75</v>
      </c>
      <c r="E393" s="31" t="s">
        <v>6</v>
      </c>
      <c r="F393" s="49"/>
    </row>
    <row r="394" spans="1:6" ht="15.75">
      <c r="A394" s="7" t="s">
        <v>10</v>
      </c>
      <c r="B394" s="8">
        <v>182</v>
      </c>
      <c r="C394" s="8">
        <v>180</v>
      </c>
      <c r="D394" s="8">
        <v>172</v>
      </c>
      <c r="E394" s="8">
        <v>172</v>
      </c>
      <c r="F394" s="6" t="s">
        <v>89</v>
      </c>
    </row>
    <row r="395" spans="1:6" ht="15.75">
      <c r="A395" s="7" t="s">
        <v>11</v>
      </c>
      <c r="B395" s="8">
        <v>195</v>
      </c>
      <c r="C395" s="8">
        <v>195</v>
      </c>
      <c r="D395" s="8">
        <v>187</v>
      </c>
      <c r="E395" s="8">
        <v>187</v>
      </c>
      <c r="F395" s="6" t="s">
        <v>89</v>
      </c>
    </row>
    <row r="396" spans="1:6" ht="15.75">
      <c r="A396" s="9" t="s">
        <v>71</v>
      </c>
      <c r="B396" s="8">
        <v>300</v>
      </c>
      <c r="C396" s="8">
        <v>300</v>
      </c>
      <c r="D396" s="8">
        <v>300</v>
      </c>
      <c r="E396" s="8">
        <v>300</v>
      </c>
      <c r="F396" s="6" t="s">
        <v>89</v>
      </c>
    </row>
    <row r="397" spans="1:6" ht="15.75">
      <c r="A397" s="30" t="s">
        <v>70</v>
      </c>
      <c r="B397" s="8">
        <v>195</v>
      </c>
      <c r="C397" s="8">
        <v>195</v>
      </c>
      <c r="D397" s="8">
        <v>187</v>
      </c>
      <c r="E397" s="8">
        <v>187</v>
      </c>
      <c r="F397" s="6" t="s">
        <v>89</v>
      </c>
    </row>
    <row r="398" spans="1:6" ht="30">
      <c r="A398" s="10" t="s">
        <v>12</v>
      </c>
      <c r="B398" s="33">
        <f>((B394-B395)/B395)*100</f>
        <v>-6.666666666666667</v>
      </c>
      <c r="C398" s="33">
        <f>((C394-C395)/C395)*100</f>
        <v>-7.6923076923076925</v>
      </c>
      <c r="D398" s="33">
        <f>((D394-D395)/D395)*100</f>
        <v>-8.0213903743315509</v>
      </c>
      <c r="E398" s="33">
        <f>((E394-E395)/E395)*100</f>
        <v>-8.0213903743315509</v>
      </c>
      <c r="F398" s="6" t="s">
        <v>36</v>
      </c>
    </row>
    <row r="400" spans="1:6">
      <c r="C400" s="50" t="s">
        <v>21</v>
      </c>
      <c r="D400" s="50"/>
      <c r="E400" s="97">
        <f>E398</f>
        <v>-8.0213903743315509</v>
      </c>
    </row>
    <row r="401" spans="1:6">
      <c r="C401" s="50"/>
      <c r="D401" s="50"/>
      <c r="E401" s="45"/>
    </row>
    <row r="403" spans="1:6">
      <c r="A403" s="43" t="s">
        <v>24</v>
      </c>
      <c r="B403" s="43"/>
      <c r="C403" s="43"/>
      <c r="D403" s="43" t="s">
        <v>25</v>
      </c>
      <c r="E403" s="43"/>
      <c r="F403" s="43"/>
    </row>
    <row r="404" spans="1:6">
      <c r="A404" s="43"/>
      <c r="B404" s="43"/>
      <c r="C404" s="43"/>
      <c r="D404" s="43"/>
      <c r="E404" s="43"/>
      <c r="F404" s="43"/>
    </row>
    <row r="405" spans="1:6">
      <c r="A405" s="88" t="s">
        <v>90</v>
      </c>
      <c r="B405" s="89"/>
      <c r="C405" s="90"/>
      <c r="D405" s="88" t="s">
        <v>91</v>
      </c>
      <c r="E405" s="89"/>
      <c r="F405" s="90"/>
    </row>
    <row r="406" spans="1:6">
      <c r="A406" s="91"/>
      <c r="B406" s="92"/>
      <c r="C406" s="93"/>
      <c r="D406" s="91"/>
      <c r="E406" s="92"/>
      <c r="F406" s="93"/>
    </row>
    <row r="407" spans="1:6">
      <c r="A407" s="94"/>
      <c r="B407" s="95"/>
      <c r="C407" s="96"/>
      <c r="D407" s="94"/>
      <c r="E407" s="95"/>
      <c r="F407" s="96"/>
    </row>
    <row r="409" spans="1:6" ht="18.75" customHeight="1">
      <c r="A409" s="104" t="s">
        <v>197</v>
      </c>
      <c r="B409" s="104"/>
      <c r="C409" s="104"/>
      <c r="D409" s="104"/>
      <c r="E409" s="104"/>
      <c r="F409" s="104"/>
    </row>
    <row r="411" spans="1:6">
      <c r="A411" s="68" t="s">
        <v>30</v>
      </c>
      <c r="B411" s="68"/>
      <c r="C411" s="45" t="s">
        <v>77</v>
      </c>
      <c r="E411" s="75" t="s">
        <v>31</v>
      </c>
      <c r="F411" s="103">
        <v>43373</v>
      </c>
    </row>
    <row r="412" spans="1:6">
      <c r="A412" s="68"/>
      <c r="B412" s="68"/>
      <c r="C412" s="45"/>
      <c r="E412" s="75"/>
      <c r="F412" s="45"/>
    </row>
    <row r="414" spans="1:6">
      <c r="A414" s="68" t="s">
        <v>22</v>
      </c>
      <c r="B414" s="68"/>
      <c r="C414" s="69" t="s">
        <v>78</v>
      </c>
      <c r="D414" s="70"/>
      <c r="E414" s="70"/>
      <c r="F414" s="70"/>
    </row>
    <row r="415" spans="1:6">
      <c r="A415" s="68"/>
      <c r="B415" s="68"/>
      <c r="C415" s="70"/>
      <c r="D415" s="70"/>
      <c r="E415" s="70"/>
      <c r="F415" s="70"/>
    </row>
    <row r="417" spans="1:6">
      <c r="A417" s="63" t="s">
        <v>23</v>
      </c>
      <c r="B417" s="63"/>
      <c r="C417" s="63" t="s">
        <v>0</v>
      </c>
      <c r="D417" s="63"/>
      <c r="E417" s="63" t="s">
        <v>3</v>
      </c>
      <c r="F417" s="48" t="s">
        <v>4</v>
      </c>
    </row>
    <row r="418" spans="1:6">
      <c r="A418" s="63"/>
      <c r="B418" s="63"/>
      <c r="C418" s="63"/>
      <c r="D418" s="63"/>
      <c r="E418" s="63"/>
      <c r="F418" s="71"/>
    </row>
    <row r="419" spans="1:6" ht="15.75">
      <c r="A419" s="61" t="s">
        <v>93</v>
      </c>
      <c r="B419" s="61"/>
      <c r="C419" s="61" t="s">
        <v>80</v>
      </c>
      <c r="D419" s="61"/>
      <c r="E419" s="34">
        <v>385834</v>
      </c>
      <c r="F419" s="32">
        <v>-0.13420000000000001</v>
      </c>
    </row>
    <row r="420" spans="1:6">
      <c r="A420" s="1"/>
      <c r="B420" s="1"/>
      <c r="C420" s="1"/>
      <c r="D420" s="1"/>
      <c r="E420" s="2"/>
      <c r="F420" s="3"/>
    </row>
    <row r="421" spans="1:6">
      <c r="A421" s="50" t="s">
        <v>13</v>
      </c>
      <c r="B421" s="50"/>
      <c r="C421" s="62" t="s">
        <v>70</v>
      </c>
      <c r="D421" s="63"/>
      <c r="E421" s="63" t="s">
        <v>7</v>
      </c>
      <c r="F421" s="63"/>
    </row>
    <row r="422" spans="1:6">
      <c r="A422" s="50"/>
      <c r="B422" s="50"/>
      <c r="C422" s="62"/>
      <c r="D422" s="63"/>
      <c r="E422" s="63"/>
      <c r="F422" s="63"/>
    </row>
    <row r="423" spans="1:6">
      <c r="A423" s="50"/>
      <c r="B423" s="50"/>
      <c r="C423" s="66">
        <v>385834</v>
      </c>
      <c r="D423" s="101"/>
      <c r="E423" s="45" t="s">
        <v>94</v>
      </c>
      <c r="F423" s="45"/>
    </row>
    <row r="424" spans="1:6">
      <c r="A424" s="50"/>
      <c r="B424" s="50"/>
      <c r="C424" s="1"/>
      <c r="D424" s="1"/>
      <c r="E424" s="2"/>
      <c r="F424" s="3"/>
    </row>
    <row r="425" spans="1:6">
      <c r="A425" s="50"/>
      <c r="B425" s="50"/>
      <c r="C425" s="62" t="s">
        <v>71</v>
      </c>
      <c r="D425" s="63"/>
      <c r="E425" s="63" t="s">
        <v>7</v>
      </c>
      <c r="F425" s="63"/>
    </row>
    <row r="426" spans="1:6">
      <c r="A426" s="50"/>
      <c r="B426" s="50"/>
      <c r="C426" s="62"/>
      <c r="D426" s="63"/>
      <c r="E426" s="63"/>
      <c r="F426" s="63"/>
    </row>
    <row r="427" spans="1:6">
      <c r="A427" s="50"/>
      <c r="B427" s="50"/>
      <c r="C427" s="66">
        <v>438000</v>
      </c>
      <c r="D427" s="101"/>
      <c r="E427" s="45" t="s">
        <v>94</v>
      </c>
      <c r="F427" s="45"/>
    </row>
    <row r="429" spans="1:6" ht="15.75">
      <c r="A429" s="56" t="s">
        <v>14</v>
      </c>
      <c r="B429" s="56"/>
      <c r="C429" s="56"/>
      <c r="D429" s="56"/>
      <c r="E429" s="56"/>
      <c r="F429" s="56"/>
    </row>
    <row r="430" spans="1:6" ht="15.75">
      <c r="A430" s="52" t="s">
        <v>15</v>
      </c>
      <c r="B430" s="52"/>
      <c r="C430" s="98" t="s">
        <v>95</v>
      </c>
      <c r="D430" s="99"/>
      <c r="E430" s="99"/>
      <c r="F430" s="100"/>
    </row>
    <row r="431" spans="1:6" ht="15.75">
      <c r="A431" s="52" t="s">
        <v>16</v>
      </c>
      <c r="B431" s="52"/>
      <c r="C431" s="60" t="s">
        <v>83</v>
      </c>
      <c r="D431" s="60"/>
      <c r="E431" s="60"/>
      <c r="F431" s="60"/>
    </row>
    <row r="432" spans="1:6" ht="15.75">
      <c r="A432" s="52" t="s">
        <v>17</v>
      </c>
      <c r="B432" s="52"/>
      <c r="C432" s="53" t="s">
        <v>37</v>
      </c>
      <c r="D432" s="53"/>
      <c r="E432" s="53"/>
      <c r="F432" s="53"/>
    </row>
    <row r="433" spans="1:6" ht="15.75">
      <c r="A433" s="52" t="s">
        <v>18</v>
      </c>
      <c r="B433" s="52"/>
      <c r="C433" s="53" t="s">
        <v>85</v>
      </c>
      <c r="D433" s="53"/>
      <c r="E433" s="53"/>
      <c r="F433" s="53"/>
    </row>
    <row r="434" spans="1:6" ht="15.75">
      <c r="A434" s="57" t="s">
        <v>19</v>
      </c>
      <c r="B434" s="58"/>
      <c r="C434" s="53" t="s">
        <v>96</v>
      </c>
      <c r="D434" s="53"/>
      <c r="E434" s="53"/>
      <c r="F434" s="53"/>
    </row>
    <row r="435" spans="1:6" ht="15.75">
      <c r="A435" s="52" t="s">
        <v>20</v>
      </c>
      <c r="B435" s="52"/>
      <c r="C435" s="53" t="s">
        <v>45</v>
      </c>
      <c r="D435" s="53"/>
      <c r="E435" s="53"/>
      <c r="F435" s="53"/>
    </row>
    <row r="436" spans="1:6">
      <c r="A436" s="5"/>
      <c r="B436" s="5"/>
      <c r="C436" s="1"/>
      <c r="D436" s="1"/>
      <c r="E436" s="1"/>
      <c r="F436" s="1"/>
    </row>
    <row r="437" spans="1:6">
      <c r="A437" s="54" t="s">
        <v>27</v>
      </c>
      <c r="B437" s="54"/>
      <c r="C437" s="54"/>
      <c r="D437" s="54"/>
      <c r="E437" s="54"/>
      <c r="F437" s="54"/>
    </row>
    <row r="438" spans="1:6" ht="15.75">
      <c r="A438" s="29" t="s">
        <v>28</v>
      </c>
      <c r="B438" s="55" t="s">
        <v>97</v>
      </c>
      <c r="C438" s="55"/>
      <c r="D438" s="55"/>
      <c r="E438" s="55"/>
      <c r="F438" s="55"/>
    </row>
    <row r="439" spans="1:6" ht="15.75">
      <c r="A439" s="29" t="s">
        <v>29</v>
      </c>
      <c r="B439" s="55" t="s">
        <v>98</v>
      </c>
      <c r="C439" s="55"/>
      <c r="D439" s="55"/>
      <c r="E439" s="55"/>
      <c r="F439" s="55"/>
    </row>
    <row r="441" spans="1:6" ht="15.75">
      <c r="A441" s="56" t="s">
        <v>26</v>
      </c>
      <c r="B441" s="56"/>
      <c r="C441" s="56"/>
      <c r="D441" s="56"/>
      <c r="E441" s="56"/>
      <c r="F441" s="56"/>
    </row>
    <row r="442" spans="1:6" ht="15.75">
      <c r="A442" s="46" t="s">
        <v>88</v>
      </c>
      <c r="B442" s="46"/>
      <c r="C442" s="46"/>
      <c r="D442" s="46"/>
      <c r="E442" s="46"/>
      <c r="F442" s="46"/>
    </row>
    <row r="443" spans="1:6" ht="15.75">
      <c r="A443" s="47" t="s">
        <v>1</v>
      </c>
      <c r="B443" s="47" t="s">
        <v>2</v>
      </c>
      <c r="C443" s="47"/>
      <c r="D443" s="47"/>
      <c r="E443" s="47"/>
      <c r="F443" s="48" t="s">
        <v>5</v>
      </c>
    </row>
    <row r="444" spans="1:6" ht="15.75">
      <c r="A444" s="47"/>
      <c r="B444" s="28" t="s">
        <v>73</v>
      </c>
      <c r="C444" s="28" t="s">
        <v>74</v>
      </c>
      <c r="D444" s="28" t="s">
        <v>75</v>
      </c>
      <c r="E444" s="31" t="s">
        <v>6</v>
      </c>
      <c r="F444" s="49"/>
    </row>
    <row r="445" spans="1:6" ht="15.75">
      <c r="A445" s="7" t="s">
        <v>10</v>
      </c>
      <c r="B445" s="18">
        <v>33015</v>
      </c>
      <c r="C445" s="18">
        <v>33340</v>
      </c>
      <c r="D445" s="18">
        <v>33465</v>
      </c>
      <c r="E445" s="18">
        <f>SUM(B445:D445)</f>
        <v>99820</v>
      </c>
      <c r="F445" s="6" t="s">
        <v>94</v>
      </c>
    </row>
    <row r="446" spans="1:6" ht="15.75">
      <c r="A446" s="7" t="s">
        <v>11</v>
      </c>
      <c r="B446" s="18">
        <v>39330</v>
      </c>
      <c r="C446" s="18">
        <v>32829</v>
      </c>
      <c r="D446" s="18">
        <v>29235</v>
      </c>
      <c r="E446" s="18">
        <f>SUM(B446:D446)</f>
        <v>101394</v>
      </c>
      <c r="F446" s="6" t="s">
        <v>94</v>
      </c>
    </row>
    <row r="447" spans="1:6" ht="15.75">
      <c r="A447" s="9" t="s">
        <v>71</v>
      </c>
      <c r="B447" s="18">
        <v>36500</v>
      </c>
      <c r="C447" s="18">
        <v>36500</v>
      </c>
      <c r="D447" s="18">
        <v>36500</v>
      </c>
      <c r="E447" s="18">
        <f>SUM(B447:D447)</f>
        <v>109500</v>
      </c>
      <c r="F447" s="6" t="s">
        <v>94</v>
      </c>
    </row>
    <row r="448" spans="1:6" ht="15.75">
      <c r="A448" s="30" t="s">
        <v>70</v>
      </c>
      <c r="B448" s="18">
        <v>39330</v>
      </c>
      <c r="C448" s="18">
        <v>32829</v>
      </c>
      <c r="D448" s="18">
        <v>29235</v>
      </c>
      <c r="E448" s="18">
        <f>SUM(B448:D448)</f>
        <v>101394</v>
      </c>
      <c r="F448" s="6" t="s">
        <v>94</v>
      </c>
    </row>
    <row r="449" spans="1:6" ht="30">
      <c r="A449" s="10" t="s">
        <v>12</v>
      </c>
      <c r="B449" s="33">
        <f>((B445-B446)/B446)*100</f>
        <v>-16.056445461479786</v>
      </c>
      <c r="C449" s="33">
        <f>((C445-C446)/C446)*100</f>
        <v>1.5565506107405038</v>
      </c>
      <c r="D449" s="33">
        <f>((D445-D446)/D446)*100</f>
        <v>14.468958440225757</v>
      </c>
      <c r="E449" s="33">
        <f>((E445-E446)/E446)*100</f>
        <v>-1.5523601002031677</v>
      </c>
      <c r="F449" s="6" t="s">
        <v>36</v>
      </c>
    </row>
    <row r="451" spans="1:6">
      <c r="C451" s="50" t="s">
        <v>21</v>
      </c>
      <c r="D451" s="50"/>
      <c r="E451" s="97">
        <f>E449</f>
        <v>-1.5523601002031677</v>
      </c>
    </row>
    <row r="452" spans="1:6">
      <c r="C452" s="50"/>
      <c r="D452" s="50"/>
      <c r="E452" s="45"/>
    </row>
    <row r="454" spans="1:6">
      <c r="A454" s="43" t="s">
        <v>24</v>
      </c>
      <c r="B454" s="43"/>
      <c r="C454" s="43"/>
      <c r="D454" s="43" t="s">
        <v>25</v>
      </c>
      <c r="E454" s="43"/>
      <c r="F454" s="43"/>
    </row>
    <row r="455" spans="1:6">
      <c r="A455" s="43"/>
      <c r="B455" s="43"/>
      <c r="C455" s="43"/>
      <c r="D455" s="43"/>
      <c r="E455" s="43"/>
      <c r="F455" s="43"/>
    </row>
    <row r="456" spans="1:6">
      <c r="A456" s="88" t="s">
        <v>90</v>
      </c>
      <c r="B456" s="89"/>
      <c r="C456" s="90"/>
      <c r="D456" s="88" t="s">
        <v>91</v>
      </c>
      <c r="E456" s="89"/>
      <c r="F456" s="90"/>
    </row>
    <row r="457" spans="1:6">
      <c r="A457" s="91"/>
      <c r="B457" s="92"/>
      <c r="C457" s="93"/>
      <c r="D457" s="91"/>
      <c r="E457" s="92"/>
      <c r="F457" s="93"/>
    </row>
    <row r="458" spans="1:6">
      <c r="A458" s="94"/>
      <c r="B458" s="95"/>
      <c r="C458" s="96"/>
      <c r="D458" s="94"/>
      <c r="E458" s="95"/>
      <c r="F458" s="96"/>
    </row>
    <row r="460" spans="1:6" ht="18.75">
      <c r="A460" s="102"/>
      <c r="B460" s="102"/>
      <c r="C460" s="102"/>
      <c r="D460" s="102"/>
      <c r="E460" s="102"/>
      <c r="F460" s="102"/>
    </row>
    <row r="462" spans="1:6">
      <c r="A462" s="68" t="s">
        <v>30</v>
      </c>
      <c r="B462" s="68"/>
      <c r="C462" s="45" t="s">
        <v>77</v>
      </c>
      <c r="E462" s="75" t="s">
        <v>31</v>
      </c>
      <c r="F462" s="103">
        <v>43373</v>
      </c>
    </row>
    <row r="463" spans="1:6">
      <c r="A463" s="68"/>
      <c r="B463" s="68"/>
      <c r="C463" s="45"/>
      <c r="E463" s="75"/>
      <c r="F463" s="45"/>
    </row>
    <row r="465" spans="1:6">
      <c r="A465" s="68" t="s">
        <v>22</v>
      </c>
      <c r="B465" s="68"/>
      <c r="C465" s="69" t="s">
        <v>78</v>
      </c>
      <c r="D465" s="70"/>
      <c r="E465" s="70"/>
      <c r="F465" s="70"/>
    </row>
    <row r="466" spans="1:6">
      <c r="A466" s="68"/>
      <c r="B466" s="68"/>
      <c r="C466" s="70"/>
      <c r="D466" s="70"/>
      <c r="E466" s="70"/>
      <c r="F466" s="70"/>
    </row>
    <row r="468" spans="1:6">
      <c r="A468" s="63" t="s">
        <v>23</v>
      </c>
      <c r="B468" s="63"/>
      <c r="C468" s="63" t="s">
        <v>0</v>
      </c>
      <c r="D468" s="63"/>
      <c r="E468" s="63" t="s">
        <v>3</v>
      </c>
      <c r="F468" s="48" t="s">
        <v>4</v>
      </c>
    </row>
    <row r="469" spans="1:6">
      <c r="A469" s="63"/>
      <c r="B469" s="63"/>
      <c r="C469" s="63"/>
      <c r="D469" s="63"/>
      <c r="E469" s="63"/>
      <c r="F469" s="71"/>
    </row>
    <row r="470" spans="1:6" ht="15.75">
      <c r="A470" s="61" t="s">
        <v>99</v>
      </c>
      <c r="B470" s="61"/>
      <c r="C470" s="61" t="s">
        <v>80</v>
      </c>
      <c r="D470" s="61"/>
      <c r="E470" s="34">
        <v>24372</v>
      </c>
      <c r="F470" s="32">
        <v>-0.1346</v>
      </c>
    </row>
    <row r="471" spans="1:6">
      <c r="A471" s="1"/>
      <c r="B471" s="1"/>
      <c r="C471" s="1"/>
      <c r="D471" s="1"/>
      <c r="E471" s="2"/>
      <c r="F471" s="3"/>
    </row>
    <row r="472" spans="1:6">
      <c r="A472" s="50" t="s">
        <v>13</v>
      </c>
      <c r="B472" s="50"/>
      <c r="C472" s="62" t="s">
        <v>70</v>
      </c>
      <c r="D472" s="63"/>
      <c r="E472" s="63" t="s">
        <v>7</v>
      </c>
      <c r="F472" s="63"/>
    </row>
    <row r="473" spans="1:6">
      <c r="A473" s="50"/>
      <c r="B473" s="50"/>
      <c r="C473" s="62"/>
      <c r="D473" s="63"/>
      <c r="E473" s="63"/>
      <c r="F473" s="63"/>
    </row>
    <row r="474" spans="1:6">
      <c r="A474" s="50"/>
      <c r="B474" s="50"/>
      <c r="C474" s="66">
        <v>24372</v>
      </c>
      <c r="D474" s="101"/>
      <c r="E474" s="45" t="s">
        <v>100</v>
      </c>
      <c r="F474" s="45"/>
    </row>
    <row r="475" spans="1:6">
      <c r="A475" s="50"/>
      <c r="B475" s="50"/>
      <c r="C475" s="1"/>
      <c r="D475" s="1"/>
      <c r="E475" s="2"/>
      <c r="F475" s="3"/>
    </row>
    <row r="476" spans="1:6">
      <c r="A476" s="50"/>
      <c r="B476" s="50"/>
      <c r="C476" s="62" t="s">
        <v>71</v>
      </c>
      <c r="D476" s="63"/>
      <c r="E476" s="63" t="s">
        <v>7</v>
      </c>
      <c r="F476" s="63"/>
    </row>
    <row r="477" spans="1:6">
      <c r="A477" s="50"/>
      <c r="B477" s="50"/>
      <c r="C477" s="62"/>
      <c r="D477" s="63"/>
      <c r="E477" s="63"/>
      <c r="F477" s="63"/>
    </row>
    <row r="478" spans="1:6">
      <c r="A478" s="50"/>
      <c r="B478" s="50"/>
      <c r="C478" s="66">
        <v>24454</v>
      </c>
      <c r="D478" s="101"/>
      <c r="E478" s="45" t="s">
        <v>100</v>
      </c>
      <c r="F478" s="45"/>
    </row>
    <row r="480" spans="1:6" ht="15.75">
      <c r="A480" s="56" t="s">
        <v>14</v>
      </c>
      <c r="B480" s="56"/>
      <c r="C480" s="56"/>
      <c r="D480" s="56"/>
      <c r="E480" s="56"/>
      <c r="F480" s="56"/>
    </row>
    <row r="481" spans="1:6" ht="15.75">
      <c r="A481" s="52" t="s">
        <v>15</v>
      </c>
      <c r="B481" s="52"/>
      <c r="C481" s="98" t="s">
        <v>101</v>
      </c>
      <c r="D481" s="99"/>
      <c r="E481" s="99"/>
      <c r="F481" s="100"/>
    </row>
    <row r="482" spans="1:6" ht="15.75">
      <c r="A482" s="52" t="s">
        <v>16</v>
      </c>
      <c r="B482" s="52"/>
      <c r="C482" s="60" t="s">
        <v>83</v>
      </c>
      <c r="D482" s="60"/>
      <c r="E482" s="60"/>
      <c r="F482" s="60"/>
    </row>
    <row r="483" spans="1:6" ht="15.75">
      <c r="A483" s="52" t="s">
        <v>17</v>
      </c>
      <c r="B483" s="52"/>
      <c r="C483" s="53" t="s">
        <v>37</v>
      </c>
      <c r="D483" s="53"/>
      <c r="E483" s="53"/>
      <c r="F483" s="53"/>
    </row>
    <row r="484" spans="1:6" ht="15.75">
      <c r="A484" s="52" t="s">
        <v>18</v>
      </c>
      <c r="B484" s="52"/>
      <c r="C484" s="53" t="s">
        <v>85</v>
      </c>
      <c r="D484" s="53"/>
      <c r="E484" s="53"/>
      <c r="F484" s="53"/>
    </row>
    <row r="485" spans="1:6" ht="15.75">
      <c r="A485" s="57" t="s">
        <v>19</v>
      </c>
      <c r="B485" s="58"/>
      <c r="C485" s="53" t="s">
        <v>102</v>
      </c>
      <c r="D485" s="53"/>
      <c r="E485" s="53"/>
      <c r="F485" s="53"/>
    </row>
    <row r="486" spans="1:6" ht="15.75">
      <c r="A486" s="52" t="s">
        <v>20</v>
      </c>
      <c r="B486" s="52"/>
      <c r="C486" s="53" t="s">
        <v>45</v>
      </c>
      <c r="D486" s="53"/>
      <c r="E486" s="53"/>
      <c r="F486" s="53"/>
    </row>
    <row r="487" spans="1:6">
      <c r="A487" s="5"/>
      <c r="B487" s="5"/>
      <c r="C487" s="1"/>
      <c r="D487" s="1"/>
      <c r="E487" s="1"/>
      <c r="F487" s="1"/>
    </row>
    <row r="488" spans="1:6">
      <c r="A488" s="54" t="s">
        <v>27</v>
      </c>
      <c r="B488" s="54"/>
      <c r="C488" s="54"/>
      <c r="D488" s="54"/>
      <c r="E488" s="54"/>
      <c r="F488" s="54"/>
    </row>
    <row r="489" spans="1:6" ht="15.75">
      <c r="A489" s="29" t="s">
        <v>28</v>
      </c>
      <c r="B489" s="55" t="s">
        <v>103</v>
      </c>
      <c r="C489" s="55"/>
      <c r="D489" s="55"/>
      <c r="E489" s="55"/>
      <c r="F489" s="55"/>
    </row>
    <row r="490" spans="1:6" ht="15.75">
      <c r="A490" s="29" t="s">
        <v>29</v>
      </c>
      <c r="B490" s="55" t="s">
        <v>104</v>
      </c>
      <c r="C490" s="55"/>
      <c r="D490" s="55"/>
      <c r="E490" s="55"/>
      <c r="F490" s="55"/>
    </row>
    <row r="492" spans="1:6" ht="15.75">
      <c r="A492" s="56" t="s">
        <v>26</v>
      </c>
      <c r="B492" s="56"/>
      <c r="C492" s="56"/>
      <c r="D492" s="56"/>
      <c r="E492" s="56"/>
      <c r="F492" s="56"/>
    </row>
    <row r="493" spans="1:6" ht="15.75">
      <c r="A493" s="46" t="s">
        <v>88</v>
      </c>
      <c r="B493" s="46"/>
      <c r="C493" s="46"/>
      <c r="D493" s="46"/>
      <c r="E493" s="46"/>
      <c r="F493" s="46"/>
    </row>
    <row r="494" spans="1:6" ht="15.75">
      <c r="A494" s="47" t="s">
        <v>1</v>
      </c>
      <c r="B494" s="47" t="s">
        <v>2</v>
      </c>
      <c r="C494" s="47"/>
      <c r="D494" s="47"/>
      <c r="E494" s="47"/>
      <c r="F494" s="48" t="s">
        <v>5</v>
      </c>
    </row>
    <row r="495" spans="1:6" ht="15.75">
      <c r="A495" s="47"/>
      <c r="B495" s="28" t="s">
        <v>73</v>
      </c>
      <c r="C495" s="28" t="s">
        <v>74</v>
      </c>
      <c r="D495" s="28" t="s">
        <v>75</v>
      </c>
      <c r="E495" s="31" t="s">
        <v>6</v>
      </c>
      <c r="F495" s="49"/>
    </row>
    <row r="496" spans="1:6" ht="15.75">
      <c r="A496" s="7" t="s">
        <v>10</v>
      </c>
      <c r="B496" s="18">
        <v>0</v>
      </c>
      <c r="C496" s="18">
        <v>78</v>
      </c>
      <c r="D496" s="18">
        <v>2631</v>
      </c>
      <c r="E496" s="18">
        <f>SUM(B496:D496)</f>
        <v>2709</v>
      </c>
      <c r="F496" s="6" t="s">
        <v>105</v>
      </c>
    </row>
    <row r="497" spans="1:6" ht="15.75">
      <c r="A497" s="7" t="s">
        <v>11</v>
      </c>
      <c r="B497" s="18">
        <v>0</v>
      </c>
      <c r="C497" s="18">
        <v>37</v>
      </c>
      <c r="D497" s="18">
        <v>3131</v>
      </c>
      <c r="E497" s="18">
        <f>SUM(B497:D497)</f>
        <v>3168</v>
      </c>
      <c r="F497" s="6" t="s">
        <v>105</v>
      </c>
    </row>
    <row r="498" spans="1:6" ht="15.75">
      <c r="A498" s="9" t="s">
        <v>71</v>
      </c>
      <c r="B498" s="18">
        <v>0</v>
      </c>
      <c r="C498" s="18">
        <v>0</v>
      </c>
      <c r="D498" s="18">
        <v>2500</v>
      </c>
      <c r="E498" s="18">
        <f>SUM(B498:D498)</f>
        <v>2500</v>
      </c>
      <c r="F498" s="6" t="s">
        <v>105</v>
      </c>
    </row>
    <row r="499" spans="1:6" ht="15.75">
      <c r="A499" s="30" t="s">
        <v>70</v>
      </c>
      <c r="B499" s="18">
        <v>0</v>
      </c>
      <c r="C499" s="18">
        <v>37</v>
      </c>
      <c r="D499" s="18">
        <v>3131</v>
      </c>
      <c r="E499" s="18">
        <f>SUM(B499:D499)</f>
        <v>3168</v>
      </c>
      <c r="F499" s="6" t="s">
        <v>105</v>
      </c>
    </row>
    <row r="500" spans="1:6" ht="30">
      <c r="A500" s="10" t="s">
        <v>12</v>
      </c>
      <c r="B500" s="35">
        <v>0</v>
      </c>
      <c r="C500" s="33">
        <f>((C496-C497)/C497)*100</f>
        <v>110.81081081081081</v>
      </c>
      <c r="D500" s="33">
        <f>((D496-D497)/D497)*100</f>
        <v>-15.969338869370809</v>
      </c>
      <c r="E500" s="33">
        <f>((E496-E497)/E497)*100</f>
        <v>-14.488636363636365</v>
      </c>
      <c r="F500" s="6" t="s">
        <v>36</v>
      </c>
    </row>
    <row r="502" spans="1:6">
      <c r="C502" s="50" t="s">
        <v>21</v>
      </c>
      <c r="D502" s="50"/>
      <c r="E502" s="97">
        <f>E500</f>
        <v>-14.488636363636365</v>
      </c>
    </row>
    <row r="503" spans="1:6">
      <c r="C503" s="50"/>
      <c r="D503" s="50"/>
      <c r="E503" s="45"/>
    </row>
    <row r="505" spans="1:6">
      <c r="A505" s="43" t="s">
        <v>24</v>
      </c>
      <c r="B505" s="43"/>
      <c r="C505" s="43"/>
      <c r="D505" s="43" t="s">
        <v>25</v>
      </c>
      <c r="E505" s="43"/>
      <c r="F505" s="43"/>
    </row>
    <row r="506" spans="1:6">
      <c r="A506" s="43"/>
      <c r="B506" s="43"/>
      <c r="C506" s="43"/>
      <c r="D506" s="43"/>
      <c r="E506" s="43"/>
      <c r="F506" s="43"/>
    </row>
    <row r="507" spans="1:6">
      <c r="A507" s="88" t="s">
        <v>90</v>
      </c>
      <c r="B507" s="89"/>
      <c r="C507" s="90"/>
      <c r="D507" s="88" t="s">
        <v>91</v>
      </c>
      <c r="E507" s="89"/>
      <c r="F507" s="90"/>
    </row>
    <row r="508" spans="1:6">
      <c r="A508" s="91"/>
      <c r="B508" s="92"/>
      <c r="C508" s="93"/>
      <c r="D508" s="91"/>
      <c r="E508" s="92"/>
      <c r="F508" s="93"/>
    </row>
    <row r="509" spans="1:6">
      <c r="A509" s="94"/>
      <c r="B509" s="95"/>
      <c r="C509" s="96"/>
      <c r="D509" s="94"/>
      <c r="E509" s="95"/>
      <c r="F509" s="96"/>
    </row>
    <row r="511" spans="1:6" ht="18.75">
      <c r="A511" s="102"/>
      <c r="B511" s="102"/>
      <c r="C511" s="102"/>
      <c r="D511" s="102"/>
      <c r="E511" s="102"/>
      <c r="F511" s="102"/>
    </row>
    <row r="513" spans="1:6" ht="15" customHeight="1">
      <c r="A513" s="68" t="s">
        <v>30</v>
      </c>
      <c r="B513" s="68"/>
      <c r="C513" s="45" t="s">
        <v>77</v>
      </c>
      <c r="E513" s="75" t="s">
        <v>31</v>
      </c>
      <c r="F513" s="103">
        <v>43373</v>
      </c>
    </row>
    <row r="514" spans="1:6" ht="15" customHeight="1">
      <c r="A514" s="68"/>
      <c r="B514" s="68"/>
      <c r="C514" s="45"/>
      <c r="E514" s="75"/>
      <c r="F514" s="45"/>
    </row>
    <row r="516" spans="1:6" ht="15" customHeight="1">
      <c r="A516" s="68" t="s">
        <v>22</v>
      </c>
      <c r="B516" s="68"/>
      <c r="C516" s="69" t="s">
        <v>78</v>
      </c>
      <c r="D516" s="70"/>
      <c r="E516" s="70"/>
      <c r="F516" s="70"/>
    </row>
    <row r="517" spans="1:6" ht="15" customHeight="1">
      <c r="A517" s="68"/>
      <c r="B517" s="68"/>
      <c r="C517" s="70"/>
      <c r="D517" s="70"/>
      <c r="E517" s="70"/>
      <c r="F517" s="70"/>
    </row>
    <row r="519" spans="1:6" ht="15" customHeight="1">
      <c r="A519" s="63" t="s">
        <v>23</v>
      </c>
      <c r="B519" s="63"/>
      <c r="C519" s="63" t="s">
        <v>0</v>
      </c>
      <c r="D519" s="63"/>
      <c r="E519" s="63" t="s">
        <v>3</v>
      </c>
      <c r="F519" s="48" t="s">
        <v>4</v>
      </c>
    </row>
    <row r="520" spans="1:6" ht="15" customHeight="1">
      <c r="A520" s="63"/>
      <c r="B520" s="63"/>
      <c r="C520" s="63"/>
      <c r="D520" s="63"/>
      <c r="E520" s="63"/>
      <c r="F520" s="71"/>
    </row>
    <row r="521" spans="1:6" ht="15.75" customHeight="1">
      <c r="A521" s="61" t="s">
        <v>106</v>
      </c>
      <c r="B521" s="61"/>
      <c r="C521" s="61" t="s">
        <v>80</v>
      </c>
      <c r="D521" s="61"/>
      <c r="E521" s="34">
        <v>4967</v>
      </c>
      <c r="F521" s="32">
        <v>-7.3800000000000004E-2</v>
      </c>
    </row>
    <row r="522" spans="1:6">
      <c r="A522" s="1"/>
      <c r="B522" s="1"/>
      <c r="C522" s="1"/>
      <c r="D522" s="1"/>
      <c r="E522" s="2"/>
      <c r="F522" s="3"/>
    </row>
    <row r="523" spans="1:6" ht="15" customHeight="1">
      <c r="A523" s="50" t="s">
        <v>13</v>
      </c>
      <c r="B523" s="50"/>
      <c r="C523" s="62" t="s">
        <v>70</v>
      </c>
      <c r="D523" s="63"/>
      <c r="E523" s="63" t="s">
        <v>7</v>
      </c>
      <c r="F523" s="63"/>
    </row>
    <row r="524" spans="1:6" ht="15" customHeight="1">
      <c r="A524" s="50"/>
      <c r="B524" s="50"/>
      <c r="C524" s="62"/>
      <c r="D524" s="63"/>
      <c r="E524" s="63"/>
      <c r="F524" s="63"/>
    </row>
    <row r="525" spans="1:6" ht="15" customHeight="1">
      <c r="A525" s="50"/>
      <c r="B525" s="50"/>
      <c r="C525" s="66">
        <v>4967</v>
      </c>
      <c r="D525" s="101"/>
      <c r="E525" s="45" t="s">
        <v>107</v>
      </c>
      <c r="F525" s="45"/>
    </row>
    <row r="526" spans="1:6" ht="15" customHeight="1">
      <c r="A526" s="50"/>
      <c r="B526" s="50"/>
      <c r="C526" s="1"/>
      <c r="D526" s="1"/>
      <c r="E526" s="2"/>
      <c r="F526" s="3"/>
    </row>
    <row r="527" spans="1:6" ht="15" customHeight="1">
      <c r="A527" s="50"/>
      <c r="B527" s="50"/>
      <c r="C527" s="62" t="s">
        <v>71</v>
      </c>
      <c r="D527" s="63"/>
      <c r="E527" s="63" t="s">
        <v>7</v>
      </c>
      <c r="F527" s="63"/>
    </row>
    <row r="528" spans="1:6" ht="15" customHeight="1">
      <c r="A528" s="50"/>
      <c r="B528" s="50"/>
      <c r="C528" s="62"/>
      <c r="D528" s="63"/>
      <c r="E528" s="63"/>
      <c r="F528" s="63"/>
    </row>
    <row r="529" spans="1:6" ht="15" customHeight="1">
      <c r="A529" s="50"/>
      <c r="B529" s="50"/>
      <c r="C529" s="66">
        <v>4600</v>
      </c>
      <c r="D529" s="101"/>
      <c r="E529" s="45" t="s">
        <v>107</v>
      </c>
      <c r="F529" s="45"/>
    </row>
    <row r="531" spans="1:6" ht="15.75">
      <c r="A531" s="56" t="s">
        <v>14</v>
      </c>
      <c r="B531" s="56"/>
      <c r="C531" s="56"/>
      <c r="D531" s="56"/>
      <c r="E531" s="56"/>
      <c r="F531" s="56"/>
    </row>
    <row r="532" spans="1:6" ht="15.75" customHeight="1">
      <c r="A532" s="52" t="s">
        <v>15</v>
      </c>
      <c r="B532" s="52"/>
      <c r="C532" s="98" t="s">
        <v>108</v>
      </c>
      <c r="D532" s="99"/>
      <c r="E532" s="99"/>
      <c r="F532" s="100"/>
    </row>
    <row r="533" spans="1:6" ht="15.75">
      <c r="A533" s="52" t="s">
        <v>16</v>
      </c>
      <c r="B533" s="52"/>
      <c r="C533" s="60" t="s">
        <v>83</v>
      </c>
      <c r="D533" s="60"/>
      <c r="E533" s="60"/>
      <c r="F533" s="60"/>
    </row>
    <row r="534" spans="1:6" ht="15.75">
      <c r="A534" s="52" t="s">
        <v>17</v>
      </c>
      <c r="B534" s="52"/>
      <c r="C534" s="53" t="s">
        <v>37</v>
      </c>
      <c r="D534" s="53"/>
      <c r="E534" s="53"/>
      <c r="F534" s="53"/>
    </row>
    <row r="535" spans="1:6" ht="15.75">
      <c r="A535" s="52" t="s">
        <v>18</v>
      </c>
      <c r="B535" s="52"/>
      <c r="C535" s="53" t="s">
        <v>85</v>
      </c>
      <c r="D535" s="53"/>
      <c r="E535" s="53"/>
      <c r="F535" s="53"/>
    </row>
    <row r="536" spans="1:6" ht="15.75">
      <c r="A536" s="57" t="s">
        <v>19</v>
      </c>
      <c r="B536" s="58"/>
      <c r="C536" s="53" t="s">
        <v>102</v>
      </c>
      <c r="D536" s="53"/>
      <c r="E536" s="53"/>
      <c r="F536" s="53"/>
    </row>
    <row r="537" spans="1:6" ht="15.75">
      <c r="A537" s="52" t="s">
        <v>20</v>
      </c>
      <c r="B537" s="52"/>
      <c r="C537" s="53" t="s">
        <v>45</v>
      </c>
      <c r="D537" s="53"/>
      <c r="E537" s="53"/>
      <c r="F537" s="53"/>
    </row>
    <row r="538" spans="1:6">
      <c r="A538" s="5"/>
      <c r="B538" s="5"/>
      <c r="C538" s="1"/>
      <c r="D538" s="1"/>
      <c r="E538" s="1"/>
      <c r="F538" s="1"/>
    </row>
    <row r="539" spans="1:6">
      <c r="A539" s="54" t="s">
        <v>27</v>
      </c>
      <c r="B539" s="54"/>
      <c r="C539" s="54"/>
      <c r="D539" s="54"/>
      <c r="E539" s="54"/>
      <c r="F539" s="54"/>
    </row>
    <row r="540" spans="1:6" ht="15.75" customHeight="1">
      <c r="A540" s="29" t="s">
        <v>28</v>
      </c>
      <c r="B540" s="55" t="s">
        <v>109</v>
      </c>
      <c r="C540" s="55"/>
      <c r="D540" s="55"/>
      <c r="E540" s="55"/>
      <c r="F540" s="55"/>
    </row>
    <row r="541" spans="1:6" ht="15.75" customHeight="1">
      <c r="A541" s="29" t="s">
        <v>29</v>
      </c>
      <c r="B541" s="55" t="s">
        <v>110</v>
      </c>
      <c r="C541" s="55"/>
      <c r="D541" s="55"/>
      <c r="E541" s="55"/>
      <c r="F541" s="55"/>
    </row>
    <row r="543" spans="1:6" ht="15.75">
      <c r="A543" s="56" t="s">
        <v>26</v>
      </c>
      <c r="B543" s="56"/>
      <c r="C543" s="56"/>
      <c r="D543" s="56"/>
      <c r="E543" s="56"/>
      <c r="F543" s="56"/>
    </row>
    <row r="544" spans="1:6" ht="15.75">
      <c r="A544" s="46" t="s">
        <v>88</v>
      </c>
      <c r="B544" s="46"/>
      <c r="C544" s="46"/>
      <c r="D544" s="46"/>
      <c r="E544" s="46"/>
      <c r="F544" s="46"/>
    </row>
    <row r="545" spans="1:6" ht="15.75">
      <c r="A545" s="47" t="s">
        <v>1</v>
      </c>
      <c r="B545" s="47" t="s">
        <v>2</v>
      </c>
      <c r="C545" s="47"/>
      <c r="D545" s="47"/>
      <c r="E545" s="47"/>
      <c r="F545" s="48" t="s">
        <v>5</v>
      </c>
    </row>
    <row r="546" spans="1:6" ht="15.75">
      <c r="A546" s="47"/>
      <c r="B546" s="28" t="s">
        <v>73</v>
      </c>
      <c r="C546" s="28" t="s">
        <v>74</v>
      </c>
      <c r="D546" s="28" t="s">
        <v>75</v>
      </c>
      <c r="E546" s="31" t="s">
        <v>6</v>
      </c>
      <c r="F546" s="49"/>
    </row>
    <row r="547" spans="1:6" ht="15.75">
      <c r="A547" s="7" t="s">
        <v>10</v>
      </c>
      <c r="B547" s="18">
        <v>373</v>
      </c>
      <c r="C547" s="18">
        <v>416</v>
      </c>
      <c r="D547" s="18">
        <v>348</v>
      </c>
      <c r="E547" s="18">
        <f>SUM(B547:D547)</f>
        <v>1137</v>
      </c>
      <c r="F547" s="6" t="s">
        <v>107</v>
      </c>
    </row>
    <row r="548" spans="1:6" ht="15.75">
      <c r="A548" s="7" t="s">
        <v>11</v>
      </c>
      <c r="B548" s="18">
        <v>486</v>
      </c>
      <c r="C548" s="18">
        <v>450</v>
      </c>
      <c r="D548" s="18">
        <v>468</v>
      </c>
      <c r="E548" s="18">
        <f>SUM(B548:D548)</f>
        <v>1404</v>
      </c>
      <c r="F548" s="6" t="s">
        <v>107</v>
      </c>
    </row>
    <row r="549" spans="1:6" ht="15.75">
      <c r="A549" s="9" t="s">
        <v>71</v>
      </c>
      <c r="B549" s="18">
        <v>383</v>
      </c>
      <c r="C549" s="18">
        <v>384</v>
      </c>
      <c r="D549" s="18">
        <v>383</v>
      </c>
      <c r="E549" s="18">
        <f>SUM(B549:D549)</f>
        <v>1150</v>
      </c>
      <c r="F549" s="6" t="s">
        <v>107</v>
      </c>
    </row>
    <row r="550" spans="1:6" ht="15.75">
      <c r="A550" s="30" t="s">
        <v>70</v>
      </c>
      <c r="B550" s="18">
        <v>486</v>
      </c>
      <c r="C550" s="18">
        <v>450</v>
      </c>
      <c r="D550" s="18">
        <v>468</v>
      </c>
      <c r="E550" s="18">
        <f>SUM(B550:D550)</f>
        <v>1404</v>
      </c>
      <c r="F550" s="6" t="s">
        <v>107</v>
      </c>
    </row>
    <row r="551" spans="1:6" ht="30">
      <c r="A551" s="10" t="s">
        <v>12</v>
      </c>
      <c r="B551" s="33">
        <f>((B547-B548)/B548)*100</f>
        <v>-23.251028806584362</v>
      </c>
      <c r="C551" s="33">
        <f>((C547-C548)/C548)*100</f>
        <v>-7.5555555555555554</v>
      </c>
      <c r="D551" s="33">
        <f>((D547-D548)/D548)*100</f>
        <v>-25.641025641025639</v>
      </c>
      <c r="E551" s="33">
        <f>((E547-E548)/E548)*100</f>
        <v>-19.017094017094017</v>
      </c>
      <c r="F551" s="6" t="s">
        <v>36</v>
      </c>
    </row>
    <row r="553" spans="1:6" ht="15" customHeight="1">
      <c r="C553" s="50" t="s">
        <v>21</v>
      </c>
      <c r="D553" s="50"/>
      <c r="E553" s="97">
        <f>E551</f>
        <v>-19.017094017094017</v>
      </c>
    </row>
    <row r="554" spans="1:6" ht="15" customHeight="1">
      <c r="C554" s="50"/>
      <c r="D554" s="50"/>
      <c r="E554" s="45"/>
    </row>
    <row r="556" spans="1:6" ht="15" customHeight="1">
      <c r="A556" s="43" t="s">
        <v>24</v>
      </c>
      <c r="B556" s="43"/>
      <c r="C556" s="43"/>
      <c r="D556" s="43" t="s">
        <v>25</v>
      </c>
      <c r="E556" s="43"/>
      <c r="F556" s="43"/>
    </row>
    <row r="557" spans="1:6">
      <c r="A557" s="43"/>
      <c r="B557" s="43"/>
      <c r="C557" s="43"/>
      <c r="D557" s="43"/>
      <c r="E557" s="43"/>
      <c r="F557" s="43"/>
    </row>
    <row r="558" spans="1:6" ht="15" customHeight="1">
      <c r="A558" s="88" t="s">
        <v>90</v>
      </c>
      <c r="B558" s="89"/>
      <c r="C558" s="90"/>
      <c r="D558" s="88" t="s">
        <v>91</v>
      </c>
      <c r="E558" s="89"/>
      <c r="F558" s="90"/>
    </row>
    <row r="559" spans="1:6">
      <c r="A559" s="91"/>
      <c r="B559" s="92"/>
      <c r="C559" s="93"/>
      <c r="D559" s="91"/>
      <c r="E559" s="92"/>
      <c r="F559" s="93"/>
    </row>
    <row r="560" spans="1:6">
      <c r="A560" s="94"/>
      <c r="B560" s="95"/>
      <c r="C560" s="96"/>
      <c r="D560" s="94"/>
      <c r="E560" s="95"/>
      <c r="F560" s="96"/>
    </row>
    <row r="562" spans="1:6" ht="18.75">
      <c r="A562" s="102"/>
      <c r="B562" s="102"/>
      <c r="C562" s="102"/>
      <c r="D562" s="102"/>
      <c r="E562" s="102"/>
      <c r="F562" s="102"/>
    </row>
    <row r="564" spans="1:6">
      <c r="A564" s="68" t="s">
        <v>30</v>
      </c>
      <c r="B564" s="68"/>
      <c r="C564" s="45" t="s">
        <v>77</v>
      </c>
      <c r="E564" s="75" t="s">
        <v>31</v>
      </c>
      <c r="F564" s="103">
        <v>43373</v>
      </c>
    </row>
    <row r="565" spans="1:6">
      <c r="A565" s="68"/>
      <c r="B565" s="68"/>
      <c r="C565" s="45"/>
      <c r="E565" s="75"/>
      <c r="F565" s="45"/>
    </row>
    <row r="567" spans="1:6">
      <c r="A567" s="68" t="s">
        <v>22</v>
      </c>
      <c r="B567" s="68"/>
      <c r="C567" s="69" t="s">
        <v>78</v>
      </c>
      <c r="D567" s="70"/>
      <c r="E567" s="70"/>
      <c r="F567" s="70"/>
    </row>
    <row r="568" spans="1:6">
      <c r="A568" s="68"/>
      <c r="B568" s="68"/>
      <c r="C568" s="70"/>
      <c r="D568" s="70"/>
      <c r="E568" s="70"/>
      <c r="F568" s="70"/>
    </row>
    <row r="570" spans="1:6">
      <c r="A570" s="63" t="s">
        <v>23</v>
      </c>
      <c r="B570" s="63"/>
      <c r="C570" s="63" t="s">
        <v>0</v>
      </c>
      <c r="D570" s="63"/>
      <c r="E570" s="63" t="s">
        <v>3</v>
      </c>
      <c r="F570" s="48" t="s">
        <v>4</v>
      </c>
    </row>
    <row r="571" spans="1:6">
      <c r="A571" s="63"/>
      <c r="B571" s="63"/>
      <c r="C571" s="63"/>
      <c r="D571" s="63"/>
      <c r="E571" s="63"/>
      <c r="F571" s="71"/>
    </row>
    <row r="572" spans="1:6" ht="15.75">
      <c r="A572" s="61" t="s">
        <v>111</v>
      </c>
      <c r="B572" s="61"/>
      <c r="C572" s="61" t="s">
        <v>80</v>
      </c>
      <c r="D572" s="61"/>
      <c r="E572" s="34">
        <v>7334</v>
      </c>
      <c r="F572" s="32">
        <v>-4.5600000000000002E-2</v>
      </c>
    </row>
    <row r="573" spans="1:6">
      <c r="A573" s="1"/>
      <c r="B573" s="1"/>
      <c r="C573" s="1"/>
      <c r="D573" s="1"/>
      <c r="E573" s="2"/>
      <c r="F573" s="3"/>
    </row>
    <row r="574" spans="1:6">
      <c r="A574" s="50" t="s">
        <v>13</v>
      </c>
      <c r="B574" s="50"/>
      <c r="C574" s="62" t="s">
        <v>70</v>
      </c>
      <c r="D574" s="63"/>
      <c r="E574" s="63" t="s">
        <v>7</v>
      </c>
      <c r="F574" s="63"/>
    </row>
    <row r="575" spans="1:6">
      <c r="A575" s="50"/>
      <c r="B575" s="50"/>
      <c r="C575" s="62"/>
      <c r="D575" s="63"/>
      <c r="E575" s="63"/>
      <c r="F575" s="63"/>
    </row>
    <row r="576" spans="1:6">
      <c r="A576" s="50"/>
      <c r="B576" s="50"/>
      <c r="C576" s="66">
        <v>7334</v>
      </c>
      <c r="D576" s="101"/>
      <c r="E576" s="45" t="s">
        <v>100</v>
      </c>
      <c r="F576" s="45"/>
    </row>
    <row r="577" spans="1:6">
      <c r="A577" s="50"/>
      <c r="B577" s="50"/>
      <c r="C577" s="1"/>
      <c r="D577" s="1"/>
      <c r="E577" s="2"/>
      <c r="F577" s="3"/>
    </row>
    <row r="578" spans="1:6">
      <c r="A578" s="50"/>
      <c r="B578" s="50"/>
      <c r="C578" s="62" t="s">
        <v>71</v>
      </c>
      <c r="D578" s="63"/>
      <c r="E578" s="63" t="s">
        <v>7</v>
      </c>
      <c r="F578" s="63"/>
    </row>
    <row r="579" spans="1:6">
      <c r="A579" s="50"/>
      <c r="B579" s="50"/>
      <c r="C579" s="62"/>
      <c r="D579" s="63"/>
      <c r="E579" s="63"/>
      <c r="F579" s="63"/>
    </row>
    <row r="580" spans="1:6">
      <c r="A580" s="50"/>
      <c r="B580" s="50"/>
      <c r="C580" s="66">
        <v>6000</v>
      </c>
      <c r="D580" s="101"/>
      <c r="E580" s="45" t="s">
        <v>100</v>
      </c>
      <c r="F580" s="45"/>
    </row>
    <row r="582" spans="1:6" ht="15.75">
      <c r="A582" s="56" t="s">
        <v>14</v>
      </c>
      <c r="B582" s="56"/>
      <c r="C582" s="56"/>
      <c r="D582" s="56"/>
      <c r="E582" s="56"/>
      <c r="F582" s="56"/>
    </row>
    <row r="583" spans="1:6" ht="15.75">
      <c r="A583" s="52" t="s">
        <v>15</v>
      </c>
      <c r="B583" s="52"/>
      <c r="C583" s="98" t="s">
        <v>112</v>
      </c>
      <c r="D583" s="99"/>
      <c r="E583" s="99"/>
      <c r="F583" s="100"/>
    </row>
    <row r="584" spans="1:6" ht="15.75">
      <c r="A584" s="52" t="s">
        <v>16</v>
      </c>
      <c r="B584" s="52"/>
      <c r="C584" s="60" t="s">
        <v>83</v>
      </c>
      <c r="D584" s="60"/>
      <c r="E584" s="60"/>
      <c r="F584" s="60"/>
    </row>
    <row r="585" spans="1:6" ht="15.75">
      <c r="A585" s="52" t="s">
        <v>17</v>
      </c>
      <c r="B585" s="52"/>
      <c r="C585" s="53" t="s">
        <v>37</v>
      </c>
      <c r="D585" s="53"/>
      <c r="E585" s="53"/>
      <c r="F585" s="53"/>
    </row>
    <row r="586" spans="1:6" ht="15.75">
      <c r="A586" s="52" t="s">
        <v>18</v>
      </c>
      <c r="B586" s="52"/>
      <c r="C586" s="53" t="s">
        <v>85</v>
      </c>
      <c r="D586" s="53"/>
      <c r="E586" s="53"/>
      <c r="F586" s="53"/>
    </row>
    <row r="587" spans="1:6" ht="15.75">
      <c r="A587" s="57" t="s">
        <v>19</v>
      </c>
      <c r="B587" s="58"/>
      <c r="C587" s="53" t="s">
        <v>102</v>
      </c>
      <c r="D587" s="53"/>
      <c r="E587" s="53"/>
      <c r="F587" s="53"/>
    </row>
    <row r="588" spans="1:6" ht="15.75">
      <c r="A588" s="52" t="s">
        <v>20</v>
      </c>
      <c r="B588" s="52"/>
      <c r="C588" s="53" t="s">
        <v>45</v>
      </c>
      <c r="D588" s="53"/>
      <c r="E588" s="53"/>
      <c r="F588" s="53"/>
    </row>
    <row r="589" spans="1:6">
      <c r="A589" s="5"/>
      <c r="B589" s="5"/>
      <c r="C589" s="1"/>
      <c r="D589" s="1"/>
      <c r="E589" s="1"/>
      <c r="F589" s="1"/>
    </row>
    <row r="590" spans="1:6">
      <c r="A590" s="54" t="s">
        <v>27</v>
      </c>
      <c r="B590" s="54"/>
      <c r="C590" s="54"/>
      <c r="D590" s="54"/>
      <c r="E590" s="54"/>
      <c r="F590" s="54"/>
    </row>
    <row r="591" spans="1:6" ht="15.75">
      <c r="A591" s="29" t="s">
        <v>28</v>
      </c>
      <c r="B591" s="55" t="s">
        <v>113</v>
      </c>
      <c r="C591" s="55"/>
      <c r="D591" s="55"/>
      <c r="E591" s="55"/>
      <c r="F591" s="55"/>
    </row>
    <row r="592" spans="1:6" ht="15.75">
      <c r="A592" s="29" t="s">
        <v>29</v>
      </c>
      <c r="B592" s="55" t="s">
        <v>114</v>
      </c>
      <c r="C592" s="55"/>
      <c r="D592" s="55"/>
      <c r="E592" s="55"/>
      <c r="F592" s="55"/>
    </row>
    <row r="594" spans="1:6" ht="15.75">
      <c r="A594" s="56" t="s">
        <v>26</v>
      </c>
      <c r="B594" s="56"/>
      <c r="C594" s="56"/>
      <c r="D594" s="56"/>
      <c r="E594" s="56"/>
      <c r="F594" s="56"/>
    </row>
    <row r="595" spans="1:6" ht="15.75">
      <c r="A595" s="46" t="s">
        <v>88</v>
      </c>
      <c r="B595" s="46"/>
      <c r="C595" s="46"/>
      <c r="D595" s="46"/>
      <c r="E595" s="46"/>
      <c r="F595" s="46"/>
    </row>
    <row r="596" spans="1:6" ht="15.75">
      <c r="A596" s="47" t="s">
        <v>1</v>
      </c>
      <c r="B596" s="47" t="s">
        <v>2</v>
      </c>
      <c r="C596" s="47"/>
      <c r="D596" s="47"/>
      <c r="E596" s="47"/>
      <c r="F596" s="48" t="s">
        <v>5</v>
      </c>
    </row>
    <row r="597" spans="1:6" ht="15.75">
      <c r="A597" s="47"/>
      <c r="B597" s="28" t="s">
        <v>73</v>
      </c>
      <c r="C597" s="28" t="s">
        <v>74</v>
      </c>
      <c r="D597" s="28" t="s">
        <v>75</v>
      </c>
      <c r="E597" s="31" t="s">
        <v>6</v>
      </c>
      <c r="F597" s="49"/>
    </row>
    <row r="598" spans="1:6" ht="15.75">
      <c r="A598" s="7" t="s">
        <v>10</v>
      </c>
      <c r="B598" s="18">
        <v>635</v>
      </c>
      <c r="C598" s="18">
        <v>588</v>
      </c>
      <c r="D598" s="18">
        <v>522</v>
      </c>
      <c r="E598" s="18">
        <f>SUM(B598:D598)</f>
        <v>1745</v>
      </c>
      <c r="F598" s="6" t="s">
        <v>105</v>
      </c>
    </row>
    <row r="599" spans="1:6" ht="15.75">
      <c r="A599" s="7" t="s">
        <v>11</v>
      </c>
      <c r="B599" s="18">
        <v>678</v>
      </c>
      <c r="C599" s="18">
        <v>680</v>
      </c>
      <c r="D599" s="18">
        <v>538</v>
      </c>
      <c r="E599" s="18">
        <f>SUM(B599:D599)</f>
        <v>1896</v>
      </c>
      <c r="F599" s="6" t="s">
        <v>105</v>
      </c>
    </row>
    <row r="600" spans="1:6" ht="15.75">
      <c r="A600" s="9" t="s">
        <v>71</v>
      </c>
      <c r="B600" s="18">
        <v>500</v>
      </c>
      <c r="C600" s="18">
        <v>500</v>
      </c>
      <c r="D600" s="18">
        <v>500</v>
      </c>
      <c r="E600" s="18">
        <f>SUM(B600:D600)</f>
        <v>1500</v>
      </c>
      <c r="F600" s="6" t="s">
        <v>105</v>
      </c>
    </row>
    <row r="601" spans="1:6" ht="15.75">
      <c r="A601" s="30" t="s">
        <v>70</v>
      </c>
      <c r="B601" s="18">
        <v>678</v>
      </c>
      <c r="C601" s="18">
        <v>680</v>
      </c>
      <c r="D601" s="18">
        <v>538</v>
      </c>
      <c r="E601" s="18">
        <f>SUM(B601:D601)</f>
        <v>1896</v>
      </c>
      <c r="F601" s="6" t="s">
        <v>105</v>
      </c>
    </row>
    <row r="602" spans="1:6" ht="30">
      <c r="A602" s="10" t="s">
        <v>12</v>
      </c>
      <c r="B602" s="33">
        <f>((B598-B599)/B599)*100</f>
        <v>-6.3421828908554581</v>
      </c>
      <c r="C602" s="33">
        <f>((C598-C599)/C599)*100</f>
        <v>-13.529411764705882</v>
      </c>
      <c r="D602" s="33">
        <f>((D598-D599)/D599)*100</f>
        <v>-2.9739776951672861</v>
      </c>
      <c r="E602" s="33">
        <f>((E598-E599)/E599)*100</f>
        <v>-7.9641350210970465</v>
      </c>
      <c r="F602" s="6" t="s">
        <v>36</v>
      </c>
    </row>
    <row r="604" spans="1:6">
      <c r="C604" s="50" t="s">
        <v>21</v>
      </c>
      <c r="D604" s="50"/>
      <c r="E604" s="97">
        <f>E602</f>
        <v>-7.9641350210970465</v>
      </c>
    </row>
    <row r="605" spans="1:6">
      <c r="C605" s="50"/>
      <c r="D605" s="50"/>
      <c r="E605" s="45"/>
    </row>
    <row r="607" spans="1:6">
      <c r="A607" s="43" t="s">
        <v>24</v>
      </c>
      <c r="B607" s="43"/>
      <c r="C607" s="43"/>
      <c r="D607" s="43" t="s">
        <v>25</v>
      </c>
      <c r="E607" s="43"/>
      <c r="F607" s="43"/>
    </row>
    <row r="608" spans="1:6">
      <c r="A608" s="43"/>
      <c r="B608" s="43"/>
      <c r="C608" s="43"/>
      <c r="D608" s="43"/>
      <c r="E608" s="43"/>
      <c r="F608" s="43"/>
    </row>
    <row r="609" spans="1:6">
      <c r="A609" s="88" t="s">
        <v>90</v>
      </c>
      <c r="B609" s="89"/>
      <c r="C609" s="90"/>
      <c r="D609" s="88" t="s">
        <v>91</v>
      </c>
      <c r="E609" s="89"/>
      <c r="F609" s="90"/>
    </row>
    <row r="610" spans="1:6">
      <c r="A610" s="91"/>
      <c r="B610" s="92"/>
      <c r="C610" s="93"/>
      <c r="D610" s="91"/>
      <c r="E610" s="92"/>
      <c r="F610" s="93"/>
    </row>
    <row r="611" spans="1:6">
      <c r="A611" s="94"/>
      <c r="B611" s="95"/>
      <c r="C611" s="96"/>
      <c r="D611" s="94"/>
      <c r="E611" s="95"/>
      <c r="F611" s="96"/>
    </row>
    <row r="613" spans="1:6" ht="18.75">
      <c r="A613" s="102"/>
      <c r="B613" s="102"/>
      <c r="C613" s="102"/>
      <c r="D613" s="102"/>
      <c r="E613" s="102"/>
      <c r="F613" s="102"/>
    </row>
    <row r="615" spans="1:6">
      <c r="A615" s="68" t="s">
        <v>30</v>
      </c>
      <c r="B615" s="68"/>
      <c r="C615" s="45" t="s">
        <v>77</v>
      </c>
      <c r="E615" s="75" t="s">
        <v>31</v>
      </c>
      <c r="F615" s="103">
        <v>43373</v>
      </c>
    </row>
    <row r="616" spans="1:6">
      <c r="A616" s="68"/>
      <c r="B616" s="68"/>
      <c r="C616" s="45"/>
      <c r="E616" s="75"/>
      <c r="F616" s="45"/>
    </row>
    <row r="618" spans="1:6">
      <c r="A618" s="68" t="s">
        <v>22</v>
      </c>
      <c r="B618" s="68"/>
      <c r="C618" s="69" t="s">
        <v>78</v>
      </c>
      <c r="D618" s="70"/>
      <c r="E618" s="70"/>
      <c r="F618" s="70"/>
    </row>
    <row r="619" spans="1:6">
      <c r="A619" s="68"/>
      <c r="B619" s="68"/>
      <c r="C619" s="70"/>
      <c r="D619" s="70"/>
      <c r="E619" s="70"/>
      <c r="F619" s="70"/>
    </row>
    <row r="621" spans="1:6">
      <c r="A621" s="63" t="s">
        <v>23</v>
      </c>
      <c r="B621" s="63"/>
      <c r="C621" s="63" t="s">
        <v>0</v>
      </c>
      <c r="D621" s="63"/>
      <c r="E621" s="63" t="s">
        <v>3</v>
      </c>
      <c r="F621" s="48" t="s">
        <v>4</v>
      </c>
    </row>
    <row r="622" spans="1:6">
      <c r="A622" s="63"/>
      <c r="B622" s="63"/>
      <c r="C622" s="63"/>
      <c r="D622" s="63"/>
      <c r="E622" s="63"/>
      <c r="F622" s="71"/>
    </row>
    <row r="623" spans="1:6" ht="15.75">
      <c r="A623" s="61" t="s">
        <v>115</v>
      </c>
      <c r="B623" s="61"/>
      <c r="C623" s="61" t="s">
        <v>80</v>
      </c>
      <c r="D623" s="61"/>
      <c r="E623" s="34">
        <v>880</v>
      </c>
      <c r="F623" s="32">
        <v>-0.1401</v>
      </c>
    </row>
    <row r="624" spans="1:6">
      <c r="A624" s="1"/>
      <c r="B624" s="1"/>
      <c r="C624" s="1"/>
      <c r="D624" s="1"/>
      <c r="E624" s="2"/>
      <c r="F624" s="3"/>
    </row>
    <row r="625" spans="1:6">
      <c r="A625" s="50" t="s">
        <v>13</v>
      </c>
      <c r="B625" s="50"/>
      <c r="C625" s="62" t="s">
        <v>70</v>
      </c>
      <c r="D625" s="63"/>
      <c r="E625" s="63" t="s">
        <v>7</v>
      </c>
      <c r="F625" s="63"/>
    </row>
    <row r="626" spans="1:6">
      <c r="A626" s="50"/>
      <c r="B626" s="50"/>
      <c r="C626" s="62"/>
      <c r="D626" s="63"/>
      <c r="E626" s="63"/>
      <c r="F626" s="63"/>
    </row>
    <row r="627" spans="1:6">
      <c r="A627" s="50"/>
      <c r="B627" s="50"/>
      <c r="C627" s="66">
        <v>880</v>
      </c>
      <c r="D627" s="101"/>
      <c r="E627" s="45" t="s">
        <v>100</v>
      </c>
      <c r="F627" s="45"/>
    </row>
    <row r="628" spans="1:6">
      <c r="A628" s="50"/>
      <c r="B628" s="50"/>
      <c r="C628" s="1"/>
      <c r="D628" s="1"/>
      <c r="E628" s="2"/>
      <c r="F628" s="3"/>
    </row>
    <row r="629" spans="1:6">
      <c r="A629" s="50"/>
      <c r="B629" s="50"/>
      <c r="C629" s="62" t="s">
        <v>71</v>
      </c>
      <c r="D629" s="63"/>
      <c r="E629" s="63" t="s">
        <v>7</v>
      </c>
      <c r="F629" s="63"/>
    </row>
    <row r="630" spans="1:6">
      <c r="A630" s="50"/>
      <c r="B630" s="50"/>
      <c r="C630" s="62"/>
      <c r="D630" s="63"/>
      <c r="E630" s="63"/>
      <c r="F630" s="63"/>
    </row>
    <row r="631" spans="1:6">
      <c r="A631" s="50"/>
      <c r="B631" s="50"/>
      <c r="C631" s="66">
        <v>952</v>
      </c>
      <c r="D631" s="101"/>
      <c r="E631" s="45" t="s">
        <v>100</v>
      </c>
      <c r="F631" s="45"/>
    </row>
    <row r="633" spans="1:6" ht="15.75">
      <c r="A633" s="56" t="s">
        <v>14</v>
      </c>
      <c r="B633" s="56"/>
      <c r="C633" s="56"/>
      <c r="D633" s="56"/>
      <c r="E633" s="56"/>
      <c r="F633" s="56"/>
    </row>
    <row r="634" spans="1:6" ht="15.75">
      <c r="A634" s="52" t="s">
        <v>15</v>
      </c>
      <c r="B634" s="52"/>
      <c r="C634" s="98" t="s">
        <v>116</v>
      </c>
      <c r="D634" s="99"/>
      <c r="E634" s="99"/>
      <c r="F634" s="100"/>
    </row>
    <row r="635" spans="1:6" ht="15.75">
      <c r="A635" s="52" t="s">
        <v>16</v>
      </c>
      <c r="B635" s="52"/>
      <c r="C635" s="60" t="s">
        <v>83</v>
      </c>
      <c r="D635" s="60"/>
      <c r="E635" s="60"/>
      <c r="F635" s="60"/>
    </row>
    <row r="636" spans="1:6" ht="15.75">
      <c r="A636" s="52" t="s">
        <v>17</v>
      </c>
      <c r="B636" s="52"/>
      <c r="C636" s="53" t="s">
        <v>37</v>
      </c>
      <c r="D636" s="53"/>
      <c r="E636" s="53"/>
      <c r="F636" s="53"/>
    </row>
    <row r="637" spans="1:6" ht="15.75">
      <c r="A637" s="52" t="s">
        <v>18</v>
      </c>
      <c r="B637" s="52"/>
      <c r="C637" s="53" t="s">
        <v>85</v>
      </c>
      <c r="D637" s="53"/>
      <c r="E637" s="53"/>
      <c r="F637" s="53"/>
    </row>
    <row r="638" spans="1:6" ht="15.75">
      <c r="A638" s="57" t="s">
        <v>19</v>
      </c>
      <c r="B638" s="58"/>
      <c r="C638" s="53" t="s">
        <v>102</v>
      </c>
      <c r="D638" s="53"/>
      <c r="E638" s="53"/>
      <c r="F638" s="53"/>
    </row>
    <row r="639" spans="1:6" ht="15.75">
      <c r="A639" s="52" t="s">
        <v>20</v>
      </c>
      <c r="B639" s="52"/>
      <c r="C639" s="53" t="s">
        <v>45</v>
      </c>
      <c r="D639" s="53"/>
      <c r="E639" s="53"/>
      <c r="F639" s="53"/>
    </row>
    <row r="640" spans="1:6">
      <c r="A640" s="5"/>
      <c r="B640" s="5"/>
      <c r="C640" s="1"/>
      <c r="D640" s="1"/>
      <c r="E640" s="1"/>
      <c r="F640" s="1"/>
    </row>
    <row r="641" spans="1:6">
      <c r="A641" s="54" t="s">
        <v>27</v>
      </c>
      <c r="B641" s="54"/>
      <c r="C641" s="54"/>
      <c r="D641" s="54"/>
      <c r="E641" s="54"/>
      <c r="F641" s="54"/>
    </row>
    <row r="642" spans="1:6" ht="15.75">
      <c r="A642" s="29" t="s">
        <v>28</v>
      </c>
      <c r="B642" s="55" t="s">
        <v>117</v>
      </c>
      <c r="C642" s="55"/>
      <c r="D642" s="55"/>
      <c r="E642" s="55"/>
      <c r="F642" s="55"/>
    </row>
    <row r="643" spans="1:6" ht="15.75">
      <c r="A643" s="29" t="s">
        <v>29</v>
      </c>
      <c r="B643" s="55" t="s">
        <v>118</v>
      </c>
      <c r="C643" s="55"/>
      <c r="D643" s="55"/>
      <c r="E643" s="55"/>
      <c r="F643" s="55"/>
    </row>
    <row r="645" spans="1:6" ht="15.75">
      <c r="A645" s="56" t="s">
        <v>26</v>
      </c>
      <c r="B645" s="56"/>
      <c r="C645" s="56"/>
      <c r="D645" s="56"/>
      <c r="E645" s="56"/>
      <c r="F645" s="56"/>
    </row>
    <row r="646" spans="1:6" ht="15.75">
      <c r="A646" s="46" t="s">
        <v>88</v>
      </c>
      <c r="B646" s="46"/>
      <c r="C646" s="46"/>
      <c r="D646" s="46"/>
      <c r="E646" s="46"/>
      <c r="F646" s="46"/>
    </row>
    <row r="647" spans="1:6" ht="15.75">
      <c r="A647" s="47" t="s">
        <v>1</v>
      </c>
      <c r="B647" s="47" t="s">
        <v>2</v>
      </c>
      <c r="C647" s="47"/>
      <c r="D647" s="47"/>
      <c r="E647" s="47"/>
      <c r="F647" s="48" t="s">
        <v>5</v>
      </c>
    </row>
    <row r="648" spans="1:6" ht="15.75">
      <c r="A648" s="47"/>
      <c r="B648" s="28" t="s">
        <v>73</v>
      </c>
      <c r="C648" s="28" t="s">
        <v>74</v>
      </c>
      <c r="D648" s="28" t="s">
        <v>75</v>
      </c>
      <c r="E648" s="31" t="s">
        <v>6</v>
      </c>
      <c r="F648" s="49"/>
    </row>
    <row r="649" spans="1:6" ht="15.75">
      <c r="A649" s="7" t="s">
        <v>10</v>
      </c>
      <c r="B649" s="18">
        <v>55</v>
      </c>
      <c r="C649" s="18">
        <v>57</v>
      </c>
      <c r="D649" s="18">
        <v>58</v>
      </c>
      <c r="E649" s="18">
        <f>SUM(B649:D649)</f>
        <v>170</v>
      </c>
      <c r="F649" s="6" t="s">
        <v>105</v>
      </c>
    </row>
    <row r="650" spans="1:6" ht="15.75">
      <c r="A650" s="7" t="s">
        <v>11</v>
      </c>
      <c r="B650" s="18">
        <v>73</v>
      </c>
      <c r="C650" s="18">
        <v>57</v>
      </c>
      <c r="D650" s="18">
        <v>53</v>
      </c>
      <c r="E650" s="18">
        <f>SUM(B650:D650)</f>
        <v>183</v>
      </c>
      <c r="F650" s="6" t="s">
        <v>105</v>
      </c>
    </row>
    <row r="651" spans="1:6" ht="15.75">
      <c r="A651" s="9" t="s">
        <v>71</v>
      </c>
      <c r="B651" s="18">
        <v>79</v>
      </c>
      <c r="C651" s="18">
        <v>80</v>
      </c>
      <c r="D651" s="18">
        <v>79</v>
      </c>
      <c r="E651" s="18">
        <f>SUM(B651:D651)</f>
        <v>238</v>
      </c>
      <c r="F651" s="6" t="s">
        <v>105</v>
      </c>
    </row>
    <row r="652" spans="1:6" ht="15.75">
      <c r="A652" s="30" t="s">
        <v>70</v>
      </c>
      <c r="B652" s="18">
        <v>73</v>
      </c>
      <c r="C652" s="18">
        <v>57</v>
      </c>
      <c r="D652" s="18">
        <v>53</v>
      </c>
      <c r="E652" s="18">
        <f>SUM(B652:D652)</f>
        <v>183</v>
      </c>
      <c r="F652" s="6" t="s">
        <v>105</v>
      </c>
    </row>
    <row r="653" spans="1:6" ht="30">
      <c r="A653" s="10" t="s">
        <v>12</v>
      </c>
      <c r="B653" s="33">
        <f>((B649-B650)/B650)*100</f>
        <v>-24.657534246575342</v>
      </c>
      <c r="C653" s="33">
        <f>((C649-C650)/C650)*100</f>
        <v>0</v>
      </c>
      <c r="D653" s="33">
        <f>((D649-D650)/D650)*100</f>
        <v>9.433962264150944</v>
      </c>
      <c r="E653" s="33">
        <f>((E649-E650)/E650)*100</f>
        <v>-7.1038251366120218</v>
      </c>
      <c r="F653" s="6" t="s">
        <v>36</v>
      </c>
    </row>
    <row r="655" spans="1:6">
      <c r="C655" s="50" t="s">
        <v>21</v>
      </c>
      <c r="D655" s="50"/>
      <c r="E655" s="97">
        <f>E653</f>
        <v>-7.1038251366120218</v>
      </c>
    </row>
    <row r="656" spans="1:6">
      <c r="C656" s="50"/>
      <c r="D656" s="50"/>
      <c r="E656" s="45"/>
    </row>
    <row r="658" spans="1:6">
      <c r="A658" s="43" t="s">
        <v>24</v>
      </c>
      <c r="B658" s="43"/>
      <c r="C658" s="43"/>
      <c r="D658" s="43" t="s">
        <v>25</v>
      </c>
      <c r="E658" s="43"/>
      <c r="F658" s="43"/>
    </row>
    <row r="659" spans="1:6">
      <c r="A659" s="43"/>
      <c r="B659" s="43"/>
      <c r="C659" s="43"/>
      <c r="D659" s="43"/>
      <c r="E659" s="43"/>
      <c r="F659" s="43"/>
    </row>
    <row r="660" spans="1:6">
      <c r="A660" s="88" t="s">
        <v>90</v>
      </c>
      <c r="B660" s="89"/>
      <c r="C660" s="90"/>
      <c r="D660" s="88" t="s">
        <v>91</v>
      </c>
      <c r="E660" s="89"/>
      <c r="F660" s="90"/>
    </row>
    <row r="661" spans="1:6">
      <c r="A661" s="91"/>
      <c r="B661" s="92"/>
      <c r="C661" s="93"/>
      <c r="D661" s="91"/>
      <c r="E661" s="92"/>
      <c r="F661" s="93"/>
    </row>
    <row r="662" spans="1:6">
      <c r="A662" s="94"/>
      <c r="B662" s="95"/>
      <c r="C662" s="96"/>
      <c r="D662" s="94"/>
      <c r="E662" s="95"/>
      <c r="F662" s="96"/>
    </row>
    <row r="664" spans="1:6" ht="18.75">
      <c r="A664" s="72" t="s">
        <v>59</v>
      </c>
      <c r="B664" s="72"/>
      <c r="C664" s="72"/>
      <c r="D664" s="72"/>
      <c r="E664" s="72"/>
      <c r="F664" s="72"/>
    </row>
    <row r="666" spans="1:6">
      <c r="A666" s="68" t="s">
        <v>30</v>
      </c>
      <c r="B666" s="68"/>
      <c r="C666" s="73" t="s">
        <v>72</v>
      </c>
      <c r="E666" s="75" t="s">
        <v>31</v>
      </c>
      <c r="F666" s="76">
        <v>43342</v>
      </c>
    </row>
    <row r="667" spans="1:6">
      <c r="A667" s="68"/>
      <c r="B667" s="68"/>
      <c r="C667" s="74"/>
      <c r="E667" s="75"/>
      <c r="F667" s="77"/>
    </row>
    <row r="669" spans="1:6">
      <c r="A669" s="68" t="s">
        <v>22</v>
      </c>
      <c r="B669" s="68"/>
      <c r="C669" s="69" t="s">
        <v>33</v>
      </c>
      <c r="D669" s="70"/>
      <c r="E669" s="70"/>
      <c r="F669" s="70"/>
    </row>
    <row r="670" spans="1:6">
      <c r="A670" s="68"/>
      <c r="B670" s="68"/>
      <c r="C670" s="70"/>
      <c r="D670" s="70"/>
      <c r="E670" s="70"/>
      <c r="F670" s="70"/>
    </row>
    <row r="672" spans="1:6">
      <c r="A672" s="63" t="s">
        <v>23</v>
      </c>
      <c r="B672" s="63"/>
      <c r="C672" s="63" t="s">
        <v>0</v>
      </c>
      <c r="D672" s="63"/>
      <c r="E672" s="63" t="s">
        <v>3</v>
      </c>
      <c r="F672" s="48" t="s">
        <v>4</v>
      </c>
    </row>
    <row r="673" spans="1:6">
      <c r="A673" s="63"/>
      <c r="B673" s="63"/>
      <c r="C673" s="63"/>
      <c r="D673" s="63"/>
      <c r="E673" s="63"/>
      <c r="F673" s="71"/>
    </row>
    <row r="674" spans="1:6" ht="15.75">
      <c r="A674" s="61" t="s">
        <v>50</v>
      </c>
      <c r="B674" s="61"/>
      <c r="C674" s="61" t="s">
        <v>35</v>
      </c>
      <c r="D674" s="61"/>
      <c r="E674" s="15">
        <v>1</v>
      </c>
      <c r="F674" s="15">
        <v>1</v>
      </c>
    </row>
    <row r="675" spans="1:6">
      <c r="A675" s="1"/>
      <c r="B675" s="1"/>
      <c r="C675" s="1"/>
      <c r="D675" s="1"/>
      <c r="E675" s="2"/>
      <c r="F675" s="3"/>
    </row>
    <row r="676" spans="1:6">
      <c r="A676" s="78" t="s">
        <v>13</v>
      </c>
      <c r="B676" s="79"/>
      <c r="C676" s="62" t="s">
        <v>70</v>
      </c>
      <c r="D676" s="63"/>
      <c r="E676" s="63" t="s">
        <v>7</v>
      </c>
      <c r="F676" s="63"/>
    </row>
    <row r="677" spans="1:6">
      <c r="A677" s="80"/>
      <c r="B677" s="81"/>
      <c r="C677" s="62"/>
      <c r="D677" s="63"/>
      <c r="E677" s="63"/>
      <c r="F677" s="63"/>
    </row>
    <row r="678" spans="1:6">
      <c r="A678" s="80"/>
      <c r="B678" s="81"/>
      <c r="C678" s="84">
        <v>19196</v>
      </c>
      <c r="D678" s="85"/>
      <c r="E678" s="45" t="s">
        <v>48</v>
      </c>
      <c r="F678" s="45"/>
    </row>
    <row r="679" spans="1:6">
      <c r="A679" s="80"/>
      <c r="B679" s="81"/>
      <c r="C679" s="1"/>
      <c r="D679" s="1"/>
      <c r="E679" s="2"/>
      <c r="F679" s="3"/>
    </row>
    <row r="680" spans="1:6">
      <c r="A680" s="80"/>
      <c r="B680" s="81"/>
      <c r="C680" s="62" t="s">
        <v>71</v>
      </c>
      <c r="D680" s="63"/>
      <c r="E680" s="63" t="s">
        <v>7</v>
      </c>
      <c r="F680" s="63"/>
    </row>
    <row r="681" spans="1:6">
      <c r="A681" s="80"/>
      <c r="B681" s="81"/>
      <c r="C681" s="62"/>
      <c r="D681" s="63"/>
      <c r="E681" s="63"/>
      <c r="F681" s="63"/>
    </row>
    <row r="682" spans="1:6">
      <c r="A682" s="82"/>
      <c r="B682" s="83"/>
      <c r="C682" s="86">
        <v>19100</v>
      </c>
      <c r="D682" s="87"/>
      <c r="E682" s="45" t="s">
        <v>48</v>
      </c>
      <c r="F682" s="45"/>
    </row>
    <row r="684" spans="1:6" ht="15.75">
      <c r="A684" s="56" t="s">
        <v>14</v>
      </c>
      <c r="B684" s="56"/>
      <c r="C684" s="56"/>
      <c r="D684" s="56"/>
      <c r="E684" s="56"/>
      <c r="F684" s="56"/>
    </row>
    <row r="685" spans="1:6" ht="15.75">
      <c r="A685" s="52" t="s">
        <v>15</v>
      </c>
      <c r="B685" s="52"/>
      <c r="C685" s="59" t="s">
        <v>51</v>
      </c>
      <c r="D685" s="53"/>
      <c r="E685" s="53"/>
      <c r="F685" s="53"/>
    </row>
    <row r="686" spans="1:6" ht="15.75">
      <c r="A686" s="52" t="s">
        <v>16</v>
      </c>
      <c r="B686" s="52"/>
      <c r="C686" s="60" t="s">
        <v>42</v>
      </c>
      <c r="D686" s="60"/>
      <c r="E686" s="60"/>
      <c r="F686" s="60"/>
    </row>
    <row r="687" spans="1:6" ht="15.75">
      <c r="A687" s="52" t="s">
        <v>17</v>
      </c>
      <c r="B687" s="52"/>
      <c r="C687" s="53" t="s">
        <v>37</v>
      </c>
      <c r="D687" s="53"/>
      <c r="E687" s="53"/>
      <c r="F687" s="53"/>
    </row>
    <row r="688" spans="1:6" ht="15.75">
      <c r="A688" s="52" t="s">
        <v>18</v>
      </c>
      <c r="B688" s="52"/>
      <c r="C688" s="53" t="s">
        <v>38</v>
      </c>
      <c r="D688" s="53"/>
      <c r="E688" s="53"/>
      <c r="F688" s="53"/>
    </row>
    <row r="689" spans="1:6" ht="15.75">
      <c r="A689" s="57" t="s">
        <v>19</v>
      </c>
      <c r="B689" s="58"/>
      <c r="C689" s="53" t="s">
        <v>39</v>
      </c>
      <c r="D689" s="53"/>
      <c r="E689" s="53"/>
      <c r="F689" s="53"/>
    </row>
    <row r="690" spans="1:6" ht="15.75">
      <c r="A690" s="52" t="s">
        <v>20</v>
      </c>
      <c r="B690" s="52"/>
      <c r="C690" s="53" t="s">
        <v>40</v>
      </c>
      <c r="D690" s="53"/>
      <c r="E690" s="53"/>
      <c r="F690" s="53"/>
    </row>
    <row r="691" spans="1:6">
      <c r="A691" s="5"/>
      <c r="B691" s="5"/>
      <c r="C691" s="1"/>
      <c r="D691" s="1"/>
      <c r="E691" s="1"/>
      <c r="F691" s="1"/>
    </row>
    <row r="692" spans="1:6">
      <c r="A692" s="54" t="s">
        <v>27</v>
      </c>
      <c r="B692" s="54"/>
      <c r="C692" s="54"/>
      <c r="D692" s="54"/>
      <c r="E692" s="54"/>
      <c r="F692" s="54"/>
    </row>
    <row r="693" spans="1:6" ht="15.75">
      <c r="A693" s="29" t="s">
        <v>28</v>
      </c>
      <c r="B693" s="55" t="s">
        <v>52</v>
      </c>
      <c r="C693" s="55"/>
      <c r="D693" s="55"/>
      <c r="E693" s="55"/>
      <c r="F693" s="55"/>
    </row>
    <row r="694" spans="1:6" ht="15.75">
      <c r="A694" s="29" t="s">
        <v>29</v>
      </c>
      <c r="B694" s="55" t="s">
        <v>47</v>
      </c>
      <c r="C694" s="55"/>
      <c r="D694" s="55"/>
      <c r="E694" s="55"/>
      <c r="F694" s="55"/>
    </row>
    <row r="696" spans="1:6" ht="15.75">
      <c r="A696" s="56" t="s">
        <v>26</v>
      </c>
      <c r="B696" s="56"/>
      <c r="C696" s="56"/>
      <c r="D696" s="56"/>
      <c r="E696" s="56"/>
      <c r="F696" s="56"/>
    </row>
    <row r="697" spans="1:6" ht="15.75">
      <c r="A697" s="46"/>
      <c r="B697" s="46"/>
      <c r="C697" s="46"/>
      <c r="D697" s="46"/>
      <c r="E697" s="46"/>
      <c r="F697" s="46"/>
    </row>
    <row r="698" spans="1:6" ht="15.75">
      <c r="A698" s="47" t="s">
        <v>1</v>
      </c>
      <c r="B698" s="47" t="s">
        <v>2</v>
      </c>
      <c r="C698" s="47"/>
      <c r="D698" s="47"/>
      <c r="E698" s="47"/>
      <c r="F698" s="48" t="s">
        <v>5</v>
      </c>
    </row>
    <row r="699" spans="1:6" ht="15.75">
      <c r="A699" s="47"/>
      <c r="B699" s="28" t="s">
        <v>73</v>
      </c>
      <c r="C699" s="28" t="s">
        <v>74</v>
      </c>
      <c r="D699" s="28" t="s">
        <v>75</v>
      </c>
      <c r="E699" s="31" t="s">
        <v>6</v>
      </c>
      <c r="F699" s="49"/>
    </row>
    <row r="700" spans="1:6" ht="15.75">
      <c r="A700" s="7" t="s">
        <v>10</v>
      </c>
      <c r="B700" s="18">
        <v>0</v>
      </c>
      <c r="C700" s="18">
        <v>0</v>
      </c>
      <c r="D700" s="18">
        <v>16059</v>
      </c>
      <c r="E700" s="18">
        <v>16059</v>
      </c>
      <c r="F700" s="6" t="s">
        <v>48</v>
      </c>
    </row>
    <row r="701" spans="1:6" ht="15.75">
      <c r="A701" s="7" t="s">
        <v>11</v>
      </c>
      <c r="B701" s="18">
        <v>19100</v>
      </c>
      <c r="C701" s="18">
        <v>19100</v>
      </c>
      <c r="D701" s="18">
        <v>19100</v>
      </c>
      <c r="E701" s="22">
        <v>19100</v>
      </c>
      <c r="F701" s="6" t="s">
        <v>48</v>
      </c>
    </row>
    <row r="702" spans="1:6" ht="15.75">
      <c r="A702" s="9" t="s">
        <v>71</v>
      </c>
      <c r="B702" s="16">
        <v>0</v>
      </c>
      <c r="C702" s="16">
        <v>0</v>
      </c>
      <c r="D702" s="16">
        <v>1</v>
      </c>
      <c r="E702" s="16">
        <v>1</v>
      </c>
      <c r="F702" s="6" t="s">
        <v>36</v>
      </c>
    </row>
    <row r="703" spans="1:6" ht="15.75">
      <c r="A703" s="30" t="s">
        <v>70</v>
      </c>
      <c r="B703" s="8">
        <v>0</v>
      </c>
      <c r="C703" s="16">
        <v>1.0939817629179331</v>
      </c>
      <c r="D703" s="16">
        <v>1.1123404255319149</v>
      </c>
      <c r="E703" s="17">
        <v>1.1100000000000001</v>
      </c>
      <c r="F703" s="6" t="s">
        <v>36</v>
      </c>
    </row>
    <row r="704" spans="1:6" ht="30">
      <c r="A704" s="10" t="s">
        <v>12</v>
      </c>
      <c r="B704" s="16">
        <f>+B700/B701</f>
        <v>0</v>
      </c>
      <c r="C704" s="16">
        <f>+C700/C701</f>
        <v>0</v>
      </c>
      <c r="D704" s="16">
        <f>+D700/D701</f>
        <v>0.8407853403141361</v>
      </c>
      <c r="E704" s="16">
        <f>+E700/E701</f>
        <v>0.8407853403141361</v>
      </c>
      <c r="F704" s="6" t="s">
        <v>36</v>
      </c>
    </row>
    <row r="706" spans="1:6">
      <c r="C706" s="50" t="s">
        <v>21</v>
      </c>
      <c r="D706" s="50"/>
      <c r="E706" s="51">
        <f>E704</f>
        <v>0.8407853403141361</v>
      </c>
    </row>
    <row r="707" spans="1:6">
      <c r="C707" s="50"/>
      <c r="D707" s="50"/>
      <c r="E707" s="51"/>
    </row>
    <row r="709" spans="1:6">
      <c r="A709" s="43" t="s">
        <v>24</v>
      </c>
      <c r="B709" s="43"/>
      <c r="C709" s="43"/>
      <c r="D709" s="43" t="s">
        <v>25</v>
      </c>
      <c r="E709" s="43"/>
      <c r="F709" s="43"/>
    </row>
    <row r="710" spans="1:6">
      <c r="A710" s="43"/>
      <c r="B710" s="43"/>
      <c r="C710" s="43"/>
      <c r="D710" s="43"/>
      <c r="E710" s="43"/>
      <c r="F710" s="43"/>
    </row>
    <row r="711" spans="1:6">
      <c r="A711" s="44" t="s">
        <v>53</v>
      </c>
      <c r="B711" s="45"/>
      <c r="C711" s="45"/>
      <c r="D711" s="44" t="s">
        <v>49</v>
      </c>
      <c r="E711" s="45"/>
      <c r="F711" s="45"/>
    </row>
    <row r="712" spans="1:6">
      <c r="A712" s="45"/>
      <c r="B712" s="45"/>
      <c r="C712" s="45"/>
      <c r="D712" s="45"/>
      <c r="E712" s="45"/>
      <c r="F712" s="45"/>
    </row>
    <row r="713" spans="1:6">
      <c r="A713" s="45"/>
      <c r="B713" s="45"/>
      <c r="C713" s="45"/>
      <c r="D713" s="45"/>
      <c r="E713" s="45"/>
      <c r="F713" s="45"/>
    </row>
    <row r="715" spans="1:6" ht="18.75">
      <c r="A715" s="72" t="s">
        <v>65</v>
      </c>
      <c r="B715" s="72"/>
      <c r="C715" s="72"/>
      <c r="D715" s="72"/>
      <c r="E715" s="72"/>
      <c r="F715" s="72"/>
    </row>
    <row r="717" spans="1:6">
      <c r="A717" s="68" t="s">
        <v>30</v>
      </c>
      <c r="B717" s="68"/>
      <c r="C717" s="73" t="s">
        <v>72</v>
      </c>
      <c r="E717" s="75" t="s">
        <v>31</v>
      </c>
      <c r="F717" s="76">
        <v>43342</v>
      </c>
    </row>
    <row r="718" spans="1:6">
      <c r="A718" s="68"/>
      <c r="B718" s="68"/>
      <c r="C718" s="74"/>
      <c r="E718" s="75"/>
      <c r="F718" s="77"/>
    </row>
    <row r="720" spans="1:6">
      <c r="A720" s="68" t="s">
        <v>22</v>
      </c>
      <c r="B720" s="68"/>
      <c r="C720" s="69" t="s">
        <v>33</v>
      </c>
      <c r="D720" s="70"/>
      <c r="E720" s="70"/>
      <c r="F720" s="70"/>
    </row>
    <row r="721" spans="1:6">
      <c r="A721" s="68"/>
      <c r="B721" s="68"/>
      <c r="C721" s="70"/>
      <c r="D721" s="70"/>
      <c r="E721" s="70"/>
      <c r="F721" s="70"/>
    </row>
    <row r="723" spans="1:6">
      <c r="A723" s="63" t="s">
        <v>23</v>
      </c>
      <c r="B723" s="63"/>
      <c r="C723" s="63" t="s">
        <v>0</v>
      </c>
      <c r="D723" s="63"/>
      <c r="E723" s="63" t="s">
        <v>3</v>
      </c>
      <c r="F723" s="48" t="s">
        <v>4</v>
      </c>
    </row>
    <row r="724" spans="1:6">
      <c r="A724" s="63"/>
      <c r="B724" s="63"/>
      <c r="C724" s="63"/>
      <c r="D724" s="63"/>
      <c r="E724" s="63"/>
      <c r="F724" s="71"/>
    </row>
    <row r="725" spans="1:6" ht="15.75">
      <c r="A725" s="61" t="s">
        <v>66</v>
      </c>
      <c r="B725" s="61"/>
      <c r="C725" s="61" t="s">
        <v>35</v>
      </c>
      <c r="D725" s="61"/>
      <c r="E725" s="15">
        <v>1</v>
      </c>
      <c r="F725" s="15">
        <v>1</v>
      </c>
    </row>
    <row r="726" spans="1:6">
      <c r="A726" s="1"/>
      <c r="B726" s="1"/>
      <c r="C726" s="1"/>
      <c r="D726" s="1"/>
      <c r="E726" s="2"/>
      <c r="F726" s="3"/>
    </row>
    <row r="727" spans="1:6">
      <c r="A727" s="50" t="s">
        <v>13</v>
      </c>
      <c r="B727" s="50"/>
      <c r="C727" s="62" t="s">
        <v>70</v>
      </c>
      <c r="D727" s="63"/>
      <c r="E727" s="63" t="s">
        <v>7</v>
      </c>
      <c r="F727" s="63"/>
    </row>
    <row r="728" spans="1:6">
      <c r="A728" s="50"/>
      <c r="B728" s="50"/>
      <c r="C728" s="62"/>
      <c r="D728" s="63"/>
      <c r="E728" s="63"/>
      <c r="F728" s="63"/>
    </row>
    <row r="729" spans="1:6">
      <c r="A729" s="50"/>
      <c r="B729" s="50"/>
      <c r="C729" s="64">
        <v>5347</v>
      </c>
      <c r="D729" s="65"/>
      <c r="E729" s="45" t="s">
        <v>48</v>
      </c>
      <c r="F729" s="45"/>
    </row>
    <row r="730" spans="1:6">
      <c r="A730" s="50"/>
      <c r="B730" s="50"/>
      <c r="C730" s="1"/>
      <c r="D730" s="1"/>
      <c r="E730" s="2"/>
      <c r="F730" s="3"/>
    </row>
    <row r="731" spans="1:6">
      <c r="A731" s="50"/>
      <c r="B731" s="50"/>
      <c r="C731" s="62" t="s">
        <v>71</v>
      </c>
      <c r="D731" s="63"/>
      <c r="E731" s="63" t="s">
        <v>7</v>
      </c>
      <c r="F731" s="63"/>
    </row>
    <row r="732" spans="1:6">
      <c r="A732" s="50"/>
      <c r="B732" s="50"/>
      <c r="C732" s="62"/>
      <c r="D732" s="63"/>
      <c r="E732" s="63"/>
      <c r="F732" s="63"/>
    </row>
    <row r="733" spans="1:6">
      <c r="A733" s="50"/>
      <c r="B733" s="50"/>
      <c r="C733" s="66">
        <v>5090</v>
      </c>
      <c r="D733" s="67"/>
      <c r="E733" s="45" t="s">
        <v>48</v>
      </c>
      <c r="F733" s="45"/>
    </row>
    <row r="735" spans="1:6" ht="15.75">
      <c r="A735" s="56" t="s">
        <v>14</v>
      </c>
      <c r="B735" s="56"/>
      <c r="C735" s="56"/>
      <c r="D735" s="56"/>
      <c r="E735" s="56"/>
      <c r="F735" s="56"/>
    </row>
    <row r="736" spans="1:6" ht="15.75">
      <c r="A736" s="52" t="s">
        <v>15</v>
      </c>
      <c r="B736" s="52"/>
      <c r="C736" s="59" t="s">
        <v>67</v>
      </c>
      <c r="D736" s="53"/>
      <c r="E736" s="53"/>
      <c r="F736" s="53"/>
    </row>
    <row r="737" spans="1:6" ht="15.75">
      <c r="A737" s="52" t="s">
        <v>16</v>
      </c>
      <c r="B737" s="52"/>
      <c r="C737" s="60" t="s">
        <v>42</v>
      </c>
      <c r="D737" s="60"/>
      <c r="E737" s="60"/>
      <c r="F737" s="60"/>
    </row>
    <row r="738" spans="1:6" ht="15.75">
      <c r="A738" s="52" t="s">
        <v>17</v>
      </c>
      <c r="B738" s="52"/>
      <c r="C738" s="53" t="s">
        <v>37</v>
      </c>
      <c r="D738" s="53"/>
      <c r="E738" s="53"/>
      <c r="F738" s="53"/>
    </row>
    <row r="739" spans="1:6" ht="15.75">
      <c r="A739" s="52" t="s">
        <v>18</v>
      </c>
      <c r="B739" s="52"/>
      <c r="C739" s="53" t="s">
        <v>38</v>
      </c>
      <c r="D739" s="53"/>
      <c r="E739" s="53"/>
      <c r="F739" s="53"/>
    </row>
    <row r="740" spans="1:6" ht="15.75">
      <c r="A740" s="57" t="s">
        <v>19</v>
      </c>
      <c r="B740" s="58"/>
      <c r="C740" s="53" t="s">
        <v>63</v>
      </c>
      <c r="D740" s="53"/>
      <c r="E740" s="53"/>
      <c r="F740" s="53"/>
    </row>
    <row r="741" spans="1:6" ht="15.75">
      <c r="A741" s="52" t="s">
        <v>20</v>
      </c>
      <c r="B741" s="52"/>
      <c r="C741" s="53" t="s">
        <v>45</v>
      </c>
      <c r="D741" s="53"/>
      <c r="E741" s="53"/>
      <c r="F741" s="53"/>
    </row>
    <row r="742" spans="1:6">
      <c r="A742" s="5"/>
      <c r="B742" s="5"/>
      <c r="C742" s="1"/>
      <c r="D742" s="1"/>
      <c r="E742" s="1"/>
      <c r="F742" s="1"/>
    </row>
    <row r="743" spans="1:6">
      <c r="A743" s="54" t="s">
        <v>27</v>
      </c>
      <c r="B743" s="54"/>
      <c r="C743" s="54"/>
      <c r="D743" s="54"/>
      <c r="E743" s="54"/>
      <c r="F743" s="54"/>
    </row>
    <row r="744" spans="1:6" ht="15.75">
      <c r="A744" s="29" t="s">
        <v>28</v>
      </c>
      <c r="B744" s="55" t="s">
        <v>68</v>
      </c>
      <c r="C744" s="55"/>
      <c r="D744" s="55"/>
      <c r="E744" s="55"/>
      <c r="F744" s="55"/>
    </row>
    <row r="745" spans="1:6" ht="15.75">
      <c r="A745" s="29" t="s">
        <v>29</v>
      </c>
      <c r="B745" s="55" t="s">
        <v>47</v>
      </c>
      <c r="C745" s="55"/>
      <c r="D745" s="55"/>
      <c r="E745" s="55"/>
      <c r="F745" s="55"/>
    </row>
    <row r="747" spans="1:6" ht="15.75">
      <c r="A747" s="56" t="s">
        <v>26</v>
      </c>
      <c r="B747" s="56"/>
      <c r="C747" s="56"/>
      <c r="D747" s="56"/>
      <c r="E747" s="56"/>
      <c r="F747" s="56"/>
    </row>
    <row r="748" spans="1:6" ht="15.75">
      <c r="A748" s="46"/>
      <c r="B748" s="46"/>
      <c r="C748" s="46"/>
      <c r="D748" s="46"/>
      <c r="E748" s="46"/>
      <c r="F748" s="46"/>
    </row>
    <row r="749" spans="1:6" ht="15.75">
      <c r="A749" s="47" t="s">
        <v>1</v>
      </c>
      <c r="B749" s="47" t="s">
        <v>2</v>
      </c>
      <c r="C749" s="47"/>
      <c r="D749" s="47"/>
      <c r="E749" s="47"/>
      <c r="F749" s="48" t="s">
        <v>5</v>
      </c>
    </row>
    <row r="750" spans="1:6" ht="15.75">
      <c r="A750" s="47"/>
      <c r="B750" s="28" t="s">
        <v>73</v>
      </c>
      <c r="C750" s="28" t="s">
        <v>74</v>
      </c>
      <c r="D750" s="28" t="s">
        <v>75</v>
      </c>
      <c r="E750" s="31" t="s">
        <v>6</v>
      </c>
      <c r="F750" s="49"/>
    </row>
    <row r="751" spans="1:6" ht="15.75">
      <c r="A751" s="7" t="s">
        <v>10</v>
      </c>
      <c r="B751" s="18">
        <v>5090</v>
      </c>
      <c r="C751" s="18">
        <v>5090</v>
      </c>
      <c r="D751" s="18">
        <v>5090</v>
      </c>
      <c r="E751" s="18">
        <v>5090</v>
      </c>
      <c r="F751" s="6" t="s">
        <v>48</v>
      </c>
    </row>
    <row r="752" spans="1:6" ht="15.75">
      <c r="A752" s="7" t="s">
        <v>11</v>
      </c>
      <c r="B752" s="18">
        <v>5090</v>
      </c>
      <c r="C752" s="18">
        <v>5090</v>
      </c>
      <c r="D752" s="18">
        <v>5090</v>
      </c>
      <c r="E752" s="18">
        <v>5090</v>
      </c>
      <c r="F752" s="6" t="s">
        <v>48</v>
      </c>
    </row>
    <row r="753" spans="1:6" ht="15.75">
      <c r="A753" s="9" t="s">
        <v>71</v>
      </c>
      <c r="B753" s="16">
        <v>1</v>
      </c>
      <c r="C753" s="16">
        <v>1</v>
      </c>
      <c r="D753" s="16">
        <v>1</v>
      </c>
      <c r="E753" s="16">
        <v>1</v>
      </c>
      <c r="F753" s="6" t="s">
        <v>36</v>
      </c>
    </row>
    <row r="754" spans="1:6" ht="15.75">
      <c r="A754" s="30" t="s">
        <v>70</v>
      </c>
      <c r="B754" s="16">
        <v>1</v>
      </c>
      <c r="C754" s="16">
        <v>1</v>
      </c>
      <c r="D754" s="16">
        <v>1</v>
      </c>
      <c r="E754" s="17">
        <v>1</v>
      </c>
      <c r="F754" s="6" t="s">
        <v>36</v>
      </c>
    </row>
    <row r="755" spans="1:6" ht="30">
      <c r="A755" s="10" t="s">
        <v>12</v>
      </c>
      <c r="B755" s="16">
        <f>+B751/B752</f>
        <v>1</v>
      </c>
      <c r="C755" s="16">
        <f t="shared" ref="C755:E755" si="7">+C751/C752</f>
        <v>1</v>
      </c>
      <c r="D755" s="16">
        <f t="shared" si="7"/>
        <v>1</v>
      </c>
      <c r="E755" s="16">
        <f t="shared" si="7"/>
        <v>1</v>
      </c>
      <c r="F755" s="6" t="s">
        <v>36</v>
      </c>
    </row>
    <row r="757" spans="1:6">
      <c r="C757" s="50" t="s">
        <v>21</v>
      </c>
      <c r="D757" s="50"/>
      <c r="E757" s="51">
        <f>E755</f>
        <v>1</v>
      </c>
    </row>
    <row r="758" spans="1:6">
      <c r="C758" s="50"/>
      <c r="D758" s="50"/>
      <c r="E758" s="51"/>
    </row>
    <row r="760" spans="1:6">
      <c r="A760" s="43" t="s">
        <v>24</v>
      </c>
      <c r="B760" s="43"/>
      <c r="C760" s="43"/>
      <c r="D760" s="43" t="s">
        <v>25</v>
      </c>
      <c r="E760" s="43"/>
      <c r="F760" s="43"/>
    </row>
    <row r="761" spans="1:6">
      <c r="A761" s="43"/>
      <c r="B761" s="43"/>
      <c r="C761" s="43"/>
      <c r="D761" s="43"/>
      <c r="E761" s="43"/>
      <c r="F761" s="43"/>
    </row>
    <row r="762" spans="1:6">
      <c r="A762" s="44" t="s">
        <v>69</v>
      </c>
      <c r="B762" s="45"/>
      <c r="C762" s="45"/>
      <c r="D762" s="44" t="s">
        <v>49</v>
      </c>
      <c r="E762" s="45"/>
      <c r="F762" s="45"/>
    </row>
    <row r="763" spans="1:6">
      <c r="A763" s="45"/>
      <c r="B763" s="45"/>
      <c r="C763" s="45"/>
      <c r="D763" s="45"/>
      <c r="E763" s="45"/>
      <c r="F763" s="45"/>
    </row>
    <row r="764" spans="1:6">
      <c r="A764" s="45"/>
      <c r="B764" s="45"/>
      <c r="C764" s="45"/>
      <c r="D764" s="45"/>
      <c r="E764" s="45"/>
      <c r="F764" s="45"/>
    </row>
  </sheetData>
  <mergeCells count="741">
    <mergeCell ref="A8:B9"/>
    <mergeCell ref="C8:F9"/>
    <mergeCell ref="A11:B12"/>
    <mergeCell ref="C11:D12"/>
    <mergeCell ref="E11:E12"/>
    <mergeCell ref="F11:F12"/>
    <mergeCell ref="A1:F1"/>
    <mergeCell ref="A2:F2"/>
    <mergeCell ref="A3:F3"/>
    <mergeCell ref="A5:B6"/>
    <mergeCell ref="C5:C6"/>
    <mergeCell ref="E5:E6"/>
    <mergeCell ref="F5:F6"/>
    <mergeCell ref="E21:F21"/>
    <mergeCell ref="A23:F23"/>
    <mergeCell ref="A24:B24"/>
    <mergeCell ref="C24:F24"/>
    <mergeCell ref="A25:B25"/>
    <mergeCell ref="C25:F25"/>
    <mergeCell ref="A13:B13"/>
    <mergeCell ref="C13:D13"/>
    <mergeCell ref="A15:B21"/>
    <mergeCell ref="C15:D16"/>
    <mergeCell ref="E15:F16"/>
    <mergeCell ref="C17:D17"/>
    <mergeCell ref="E17:F17"/>
    <mergeCell ref="C19:D20"/>
    <mergeCell ref="E19:F20"/>
    <mergeCell ref="C21:D21"/>
    <mergeCell ref="A29:B29"/>
    <mergeCell ref="C29:F29"/>
    <mergeCell ref="A31:F31"/>
    <mergeCell ref="B32:F32"/>
    <mergeCell ref="B33:F33"/>
    <mergeCell ref="A35:F35"/>
    <mergeCell ref="A26:B26"/>
    <mergeCell ref="C26:F26"/>
    <mergeCell ref="A27:B27"/>
    <mergeCell ref="C27:F27"/>
    <mergeCell ref="A28:B28"/>
    <mergeCell ref="C28:F28"/>
    <mergeCell ref="A48:C49"/>
    <mergeCell ref="D48:F49"/>
    <mergeCell ref="A50:C52"/>
    <mergeCell ref="D50:F52"/>
    <mergeCell ref="A53:C53"/>
    <mergeCell ref="D53:F53"/>
    <mergeCell ref="A36:F36"/>
    <mergeCell ref="A37:A38"/>
    <mergeCell ref="B37:E37"/>
    <mergeCell ref="F37:F38"/>
    <mergeCell ref="C45:D46"/>
    <mergeCell ref="E45:E46"/>
    <mergeCell ref="A59:B60"/>
    <mergeCell ref="C59:F60"/>
    <mergeCell ref="A62:B63"/>
    <mergeCell ref="C62:D63"/>
    <mergeCell ref="E62:E63"/>
    <mergeCell ref="F62:F63"/>
    <mergeCell ref="A54:F54"/>
    <mergeCell ref="A56:B57"/>
    <mergeCell ref="C56:C57"/>
    <mergeCell ref="E56:E57"/>
    <mergeCell ref="F56:F57"/>
    <mergeCell ref="A64:B64"/>
    <mergeCell ref="C64:D64"/>
    <mergeCell ref="A66:B72"/>
    <mergeCell ref="C66:D67"/>
    <mergeCell ref="E66:F67"/>
    <mergeCell ref="C68:D68"/>
    <mergeCell ref="E68:F68"/>
    <mergeCell ref="C70:D71"/>
    <mergeCell ref="E70:F71"/>
    <mergeCell ref="C72:D72"/>
    <mergeCell ref="A77:B77"/>
    <mergeCell ref="C77:F77"/>
    <mergeCell ref="A78:B78"/>
    <mergeCell ref="C78:F78"/>
    <mergeCell ref="A79:B79"/>
    <mergeCell ref="C79:F79"/>
    <mergeCell ref="E72:F72"/>
    <mergeCell ref="A74:F74"/>
    <mergeCell ref="A75:B75"/>
    <mergeCell ref="C75:F75"/>
    <mergeCell ref="A76:B76"/>
    <mergeCell ref="C76:F76"/>
    <mergeCell ref="A87:F87"/>
    <mergeCell ref="A88:A89"/>
    <mergeCell ref="B88:E88"/>
    <mergeCell ref="F88:F89"/>
    <mergeCell ref="C96:D97"/>
    <mergeCell ref="E96:E97"/>
    <mergeCell ref="A80:B80"/>
    <mergeCell ref="C80:F80"/>
    <mergeCell ref="A82:F82"/>
    <mergeCell ref="B83:F83"/>
    <mergeCell ref="B84:F84"/>
    <mergeCell ref="A86:F86"/>
    <mergeCell ref="A109:B110"/>
    <mergeCell ref="C109:F110"/>
    <mergeCell ref="A112:B113"/>
    <mergeCell ref="C112:D113"/>
    <mergeCell ref="E112:E113"/>
    <mergeCell ref="F112:F113"/>
    <mergeCell ref="A99:C100"/>
    <mergeCell ref="D99:F100"/>
    <mergeCell ref="A101:C103"/>
    <mergeCell ref="D101:F103"/>
    <mergeCell ref="A105:F105"/>
    <mergeCell ref="A106:B107"/>
    <mergeCell ref="C106:C107"/>
    <mergeCell ref="E106:E107"/>
    <mergeCell ref="F106:F107"/>
    <mergeCell ref="A114:B114"/>
    <mergeCell ref="C114:D114"/>
    <mergeCell ref="A116:B122"/>
    <mergeCell ref="C116:D117"/>
    <mergeCell ref="E116:F117"/>
    <mergeCell ref="C118:D118"/>
    <mergeCell ref="E118:F118"/>
    <mergeCell ref="C120:D121"/>
    <mergeCell ref="E120:F121"/>
    <mergeCell ref="C122:D122"/>
    <mergeCell ref="A127:B127"/>
    <mergeCell ref="C127:F127"/>
    <mergeCell ref="A128:B128"/>
    <mergeCell ref="C128:F128"/>
    <mergeCell ref="A129:B129"/>
    <mergeCell ref="C129:F129"/>
    <mergeCell ref="E122:F122"/>
    <mergeCell ref="A124:F124"/>
    <mergeCell ref="A125:B125"/>
    <mergeCell ref="C125:F125"/>
    <mergeCell ref="A126:B126"/>
    <mergeCell ref="C126:F126"/>
    <mergeCell ref="A137:F137"/>
    <mergeCell ref="A138:A139"/>
    <mergeCell ref="B138:E138"/>
    <mergeCell ref="F138:F139"/>
    <mergeCell ref="C146:D147"/>
    <mergeCell ref="E146:E147"/>
    <mergeCell ref="A130:B130"/>
    <mergeCell ref="C130:F130"/>
    <mergeCell ref="A132:F132"/>
    <mergeCell ref="B133:F133"/>
    <mergeCell ref="B134:F134"/>
    <mergeCell ref="A136:F136"/>
    <mergeCell ref="A159:B160"/>
    <mergeCell ref="C159:F160"/>
    <mergeCell ref="A162:B163"/>
    <mergeCell ref="C162:D163"/>
    <mergeCell ref="E162:E163"/>
    <mergeCell ref="F162:F163"/>
    <mergeCell ref="A149:C150"/>
    <mergeCell ref="D149:F150"/>
    <mergeCell ref="A151:C153"/>
    <mergeCell ref="D151:F153"/>
    <mergeCell ref="A155:F155"/>
    <mergeCell ref="A156:B157"/>
    <mergeCell ref="C156:C157"/>
    <mergeCell ref="E156:E157"/>
    <mergeCell ref="F156:F157"/>
    <mergeCell ref="E172:F172"/>
    <mergeCell ref="A174:F174"/>
    <mergeCell ref="A175:B175"/>
    <mergeCell ref="C175:F175"/>
    <mergeCell ref="A176:B176"/>
    <mergeCell ref="C176:F176"/>
    <mergeCell ref="A164:B164"/>
    <mergeCell ref="C164:D164"/>
    <mergeCell ref="A166:B172"/>
    <mergeCell ref="C166:D167"/>
    <mergeCell ref="E166:F167"/>
    <mergeCell ref="C168:D168"/>
    <mergeCell ref="E168:F168"/>
    <mergeCell ref="C170:D171"/>
    <mergeCell ref="E170:F171"/>
    <mergeCell ref="C172:D172"/>
    <mergeCell ref="A180:B180"/>
    <mergeCell ref="C180:F180"/>
    <mergeCell ref="A182:F182"/>
    <mergeCell ref="B183:F183"/>
    <mergeCell ref="B184:F184"/>
    <mergeCell ref="A186:F186"/>
    <mergeCell ref="A177:B177"/>
    <mergeCell ref="C177:F177"/>
    <mergeCell ref="A178:B178"/>
    <mergeCell ref="C178:F178"/>
    <mergeCell ref="A179:B179"/>
    <mergeCell ref="C179:F179"/>
    <mergeCell ref="A197:C198"/>
    <mergeCell ref="D197:F198"/>
    <mergeCell ref="A199:C201"/>
    <mergeCell ref="D199:F201"/>
    <mergeCell ref="A203:F203"/>
    <mergeCell ref="A204:F204"/>
    <mergeCell ref="A187:F187"/>
    <mergeCell ref="A188:A189"/>
    <mergeCell ref="B188:E188"/>
    <mergeCell ref="F188:F189"/>
    <mergeCell ref="C194:D195"/>
    <mergeCell ref="E194:E195"/>
    <mergeCell ref="A212:B213"/>
    <mergeCell ref="C212:D213"/>
    <mergeCell ref="E212:E213"/>
    <mergeCell ref="F212:F213"/>
    <mergeCell ref="A214:B214"/>
    <mergeCell ref="C214:D214"/>
    <mergeCell ref="A206:B207"/>
    <mergeCell ref="C206:C207"/>
    <mergeCell ref="E206:E207"/>
    <mergeCell ref="F206:F207"/>
    <mergeCell ref="A209:B210"/>
    <mergeCell ref="C209:F210"/>
    <mergeCell ref="A216:B222"/>
    <mergeCell ref="C216:D217"/>
    <mergeCell ref="E216:F217"/>
    <mergeCell ref="C218:D218"/>
    <mergeCell ref="E218:F218"/>
    <mergeCell ref="C220:D221"/>
    <mergeCell ref="E220:F221"/>
    <mergeCell ref="C222:D222"/>
    <mergeCell ref="E222:F222"/>
    <mergeCell ref="A228:B228"/>
    <mergeCell ref="C228:F228"/>
    <mergeCell ref="A229:B229"/>
    <mergeCell ref="C229:F229"/>
    <mergeCell ref="A230:B230"/>
    <mergeCell ref="C230:F230"/>
    <mergeCell ref="A224:F224"/>
    <mergeCell ref="A225:B225"/>
    <mergeCell ref="C225:F225"/>
    <mergeCell ref="A226:B226"/>
    <mergeCell ref="C226:F226"/>
    <mergeCell ref="A227:B227"/>
    <mergeCell ref="C227:F227"/>
    <mergeCell ref="C246:D247"/>
    <mergeCell ref="E246:E247"/>
    <mergeCell ref="A249:C250"/>
    <mergeCell ref="D249:F250"/>
    <mergeCell ref="A251:C253"/>
    <mergeCell ref="D251:F253"/>
    <mergeCell ref="A232:F232"/>
    <mergeCell ref="B233:F233"/>
    <mergeCell ref="B234:F234"/>
    <mergeCell ref="A236:F236"/>
    <mergeCell ref="A237:F237"/>
    <mergeCell ref="A238:A239"/>
    <mergeCell ref="B238:E238"/>
    <mergeCell ref="F238:F239"/>
    <mergeCell ref="A261:B262"/>
    <mergeCell ref="C261:F262"/>
    <mergeCell ref="A264:B265"/>
    <mergeCell ref="C264:D265"/>
    <mergeCell ref="E264:E265"/>
    <mergeCell ref="F264:F265"/>
    <mergeCell ref="A255:F255"/>
    <mergeCell ref="A256:F256"/>
    <mergeCell ref="A258:B259"/>
    <mergeCell ref="C258:C259"/>
    <mergeCell ref="E258:E259"/>
    <mergeCell ref="F258:F259"/>
    <mergeCell ref="A266:B266"/>
    <mergeCell ref="C266:D266"/>
    <mergeCell ref="A268:B274"/>
    <mergeCell ref="C268:D269"/>
    <mergeCell ref="E268:F269"/>
    <mergeCell ref="C270:D270"/>
    <mergeCell ref="E270:F270"/>
    <mergeCell ref="C272:D273"/>
    <mergeCell ref="E272:F273"/>
    <mergeCell ref="C274:D274"/>
    <mergeCell ref="A279:B279"/>
    <mergeCell ref="C279:F279"/>
    <mergeCell ref="A280:B280"/>
    <mergeCell ref="C280:F280"/>
    <mergeCell ref="A281:B281"/>
    <mergeCell ref="C281:F281"/>
    <mergeCell ref="E274:F274"/>
    <mergeCell ref="A276:F276"/>
    <mergeCell ref="A277:B277"/>
    <mergeCell ref="C277:F277"/>
    <mergeCell ref="A278:B278"/>
    <mergeCell ref="C278:F278"/>
    <mergeCell ref="A289:F289"/>
    <mergeCell ref="A290:A291"/>
    <mergeCell ref="B290:E290"/>
    <mergeCell ref="F290:F291"/>
    <mergeCell ref="C298:D299"/>
    <mergeCell ref="E298:E299"/>
    <mergeCell ref="A282:B282"/>
    <mergeCell ref="C282:F282"/>
    <mergeCell ref="A284:F284"/>
    <mergeCell ref="B285:F285"/>
    <mergeCell ref="B286:F286"/>
    <mergeCell ref="A288:F288"/>
    <mergeCell ref="A312:B313"/>
    <mergeCell ref="C312:F313"/>
    <mergeCell ref="A315:B316"/>
    <mergeCell ref="C315:D316"/>
    <mergeCell ref="E315:E316"/>
    <mergeCell ref="F315:F316"/>
    <mergeCell ref="A301:C302"/>
    <mergeCell ref="D301:F302"/>
    <mergeCell ref="A303:C305"/>
    <mergeCell ref="D303:F305"/>
    <mergeCell ref="A307:F307"/>
    <mergeCell ref="A309:B310"/>
    <mergeCell ref="C309:C310"/>
    <mergeCell ref="E309:E310"/>
    <mergeCell ref="F309:F310"/>
    <mergeCell ref="A317:B317"/>
    <mergeCell ref="C317:D317"/>
    <mergeCell ref="A319:B325"/>
    <mergeCell ref="C319:D320"/>
    <mergeCell ref="E319:F320"/>
    <mergeCell ref="C321:D321"/>
    <mergeCell ref="E321:F321"/>
    <mergeCell ref="C323:D324"/>
    <mergeCell ref="E323:F324"/>
    <mergeCell ref="C325:D325"/>
    <mergeCell ref="A330:B330"/>
    <mergeCell ref="C330:F330"/>
    <mergeCell ref="A331:B331"/>
    <mergeCell ref="C331:F331"/>
    <mergeCell ref="A332:B332"/>
    <mergeCell ref="C332:F332"/>
    <mergeCell ref="E325:F325"/>
    <mergeCell ref="A327:F327"/>
    <mergeCell ref="A328:B328"/>
    <mergeCell ref="C328:F328"/>
    <mergeCell ref="A329:B329"/>
    <mergeCell ref="C329:F329"/>
    <mergeCell ref="A340:F340"/>
    <mergeCell ref="A341:A342"/>
    <mergeCell ref="B341:E341"/>
    <mergeCell ref="F341:F342"/>
    <mergeCell ref="C349:D350"/>
    <mergeCell ref="E349:E350"/>
    <mergeCell ref="A333:B333"/>
    <mergeCell ref="C333:F333"/>
    <mergeCell ref="A335:F335"/>
    <mergeCell ref="B336:F336"/>
    <mergeCell ref="B337:F337"/>
    <mergeCell ref="A339:F339"/>
    <mergeCell ref="A363:B364"/>
    <mergeCell ref="C363:F364"/>
    <mergeCell ref="A366:B367"/>
    <mergeCell ref="C366:D367"/>
    <mergeCell ref="E366:E367"/>
    <mergeCell ref="F366:F367"/>
    <mergeCell ref="A352:C353"/>
    <mergeCell ref="D352:F353"/>
    <mergeCell ref="A354:C356"/>
    <mergeCell ref="D354:F356"/>
    <mergeCell ref="A358:F358"/>
    <mergeCell ref="A360:B361"/>
    <mergeCell ref="C360:C361"/>
    <mergeCell ref="E360:E361"/>
    <mergeCell ref="F360:F361"/>
    <mergeCell ref="A368:B368"/>
    <mergeCell ref="C368:D368"/>
    <mergeCell ref="A370:B376"/>
    <mergeCell ref="C370:D371"/>
    <mergeCell ref="E370:F371"/>
    <mergeCell ref="C372:D372"/>
    <mergeCell ref="E372:F372"/>
    <mergeCell ref="C374:D375"/>
    <mergeCell ref="E374:F375"/>
    <mergeCell ref="C376:D376"/>
    <mergeCell ref="A381:B381"/>
    <mergeCell ref="C381:F381"/>
    <mergeCell ref="A382:B382"/>
    <mergeCell ref="C382:F382"/>
    <mergeCell ref="A383:B383"/>
    <mergeCell ref="C383:F383"/>
    <mergeCell ref="E376:F376"/>
    <mergeCell ref="A378:F378"/>
    <mergeCell ref="A379:B379"/>
    <mergeCell ref="C379:F379"/>
    <mergeCell ref="A380:B380"/>
    <mergeCell ref="C380:F380"/>
    <mergeCell ref="A391:F391"/>
    <mergeCell ref="A392:A393"/>
    <mergeCell ref="B392:E392"/>
    <mergeCell ref="F392:F393"/>
    <mergeCell ref="C400:D401"/>
    <mergeCell ref="E400:E401"/>
    <mergeCell ref="A384:B384"/>
    <mergeCell ref="C384:F384"/>
    <mergeCell ref="A386:F386"/>
    <mergeCell ref="B387:F387"/>
    <mergeCell ref="B388:F388"/>
    <mergeCell ref="A390:F390"/>
    <mergeCell ref="A414:B415"/>
    <mergeCell ref="C414:F415"/>
    <mergeCell ref="A417:B418"/>
    <mergeCell ref="C417:D418"/>
    <mergeCell ref="E417:E418"/>
    <mergeCell ref="F417:F418"/>
    <mergeCell ref="A403:C404"/>
    <mergeCell ref="D403:F404"/>
    <mergeCell ref="A405:C407"/>
    <mergeCell ref="D405:F407"/>
    <mergeCell ref="A409:F409"/>
    <mergeCell ref="A411:B412"/>
    <mergeCell ref="C411:C412"/>
    <mergeCell ref="E411:E412"/>
    <mergeCell ref="F411:F412"/>
    <mergeCell ref="A419:B419"/>
    <mergeCell ref="C419:D419"/>
    <mergeCell ref="A421:B427"/>
    <mergeCell ref="C421:D422"/>
    <mergeCell ref="E421:F422"/>
    <mergeCell ref="C423:D423"/>
    <mergeCell ref="E423:F423"/>
    <mergeCell ref="C425:D426"/>
    <mergeCell ref="E425:F426"/>
    <mergeCell ref="C427:D427"/>
    <mergeCell ref="A432:B432"/>
    <mergeCell ref="C432:F432"/>
    <mergeCell ref="A433:B433"/>
    <mergeCell ref="C433:F433"/>
    <mergeCell ref="A434:B434"/>
    <mergeCell ref="C434:F434"/>
    <mergeCell ref="E427:F427"/>
    <mergeCell ref="A429:F429"/>
    <mergeCell ref="A430:B430"/>
    <mergeCell ref="C430:F430"/>
    <mergeCell ref="A431:B431"/>
    <mergeCell ref="C431:F431"/>
    <mergeCell ref="A442:F442"/>
    <mergeCell ref="A443:A444"/>
    <mergeCell ref="B443:E443"/>
    <mergeCell ref="F443:F444"/>
    <mergeCell ref="C451:D452"/>
    <mergeCell ref="E451:E452"/>
    <mergeCell ref="A435:B435"/>
    <mergeCell ref="C435:F435"/>
    <mergeCell ref="A437:F437"/>
    <mergeCell ref="B438:F438"/>
    <mergeCell ref="B439:F439"/>
    <mergeCell ref="A441:F441"/>
    <mergeCell ref="A465:B466"/>
    <mergeCell ref="C465:F466"/>
    <mergeCell ref="A468:B469"/>
    <mergeCell ref="C468:D469"/>
    <mergeCell ref="E468:E469"/>
    <mergeCell ref="F468:F469"/>
    <mergeCell ref="A454:C455"/>
    <mergeCell ref="D454:F455"/>
    <mergeCell ref="A456:C458"/>
    <mergeCell ref="D456:F458"/>
    <mergeCell ref="A460:F460"/>
    <mergeCell ref="A462:B463"/>
    <mergeCell ref="C462:C463"/>
    <mergeCell ref="E462:E463"/>
    <mergeCell ref="F462:F463"/>
    <mergeCell ref="A470:B470"/>
    <mergeCell ref="C470:D470"/>
    <mergeCell ref="A472:B478"/>
    <mergeCell ref="C472:D473"/>
    <mergeCell ref="E472:F473"/>
    <mergeCell ref="C474:D474"/>
    <mergeCell ref="E474:F474"/>
    <mergeCell ref="C476:D477"/>
    <mergeCell ref="E476:F477"/>
    <mergeCell ref="C478:D478"/>
    <mergeCell ref="A483:B483"/>
    <mergeCell ref="C483:F483"/>
    <mergeCell ref="A484:B484"/>
    <mergeCell ref="C484:F484"/>
    <mergeCell ref="A485:B485"/>
    <mergeCell ref="C485:F485"/>
    <mergeCell ref="E478:F478"/>
    <mergeCell ref="A480:F480"/>
    <mergeCell ref="A481:B481"/>
    <mergeCell ref="C481:F481"/>
    <mergeCell ref="A482:B482"/>
    <mergeCell ref="C482:F482"/>
    <mergeCell ref="A493:F493"/>
    <mergeCell ref="A494:A495"/>
    <mergeCell ref="B494:E494"/>
    <mergeCell ref="F494:F495"/>
    <mergeCell ref="C502:D503"/>
    <mergeCell ref="E502:E503"/>
    <mergeCell ref="A486:B486"/>
    <mergeCell ref="C486:F486"/>
    <mergeCell ref="A488:F488"/>
    <mergeCell ref="B489:F489"/>
    <mergeCell ref="B490:F490"/>
    <mergeCell ref="A492:F492"/>
    <mergeCell ref="A516:B517"/>
    <mergeCell ref="C516:F517"/>
    <mergeCell ref="A519:B520"/>
    <mergeCell ref="C519:D520"/>
    <mergeCell ref="E519:E520"/>
    <mergeCell ref="F519:F520"/>
    <mergeCell ref="A505:C506"/>
    <mergeCell ref="D505:F506"/>
    <mergeCell ref="A507:C509"/>
    <mergeCell ref="D507:F509"/>
    <mergeCell ref="A511:F511"/>
    <mergeCell ref="A513:B514"/>
    <mergeCell ref="C513:C514"/>
    <mergeCell ref="E513:E514"/>
    <mergeCell ref="F513:F514"/>
    <mergeCell ref="A521:B521"/>
    <mergeCell ref="C521:D521"/>
    <mergeCell ref="A523:B529"/>
    <mergeCell ref="C523:D524"/>
    <mergeCell ref="E523:F524"/>
    <mergeCell ref="C525:D525"/>
    <mergeCell ref="E525:F525"/>
    <mergeCell ref="C527:D528"/>
    <mergeCell ref="E527:F528"/>
    <mergeCell ref="C529:D529"/>
    <mergeCell ref="A534:B534"/>
    <mergeCell ref="C534:F534"/>
    <mergeCell ref="A535:B535"/>
    <mergeCell ref="C535:F535"/>
    <mergeCell ref="A536:B536"/>
    <mergeCell ref="C536:F536"/>
    <mergeCell ref="E529:F529"/>
    <mergeCell ref="A531:F531"/>
    <mergeCell ref="A532:B532"/>
    <mergeCell ref="C532:F532"/>
    <mergeCell ref="A533:B533"/>
    <mergeCell ref="C533:F533"/>
    <mergeCell ref="A544:F544"/>
    <mergeCell ref="A545:A546"/>
    <mergeCell ref="B545:E545"/>
    <mergeCell ref="F545:F546"/>
    <mergeCell ref="C553:D554"/>
    <mergeCell ref="E553:E554"/>
    <mergeCell ref="A537:B537"/>
    <mergeCell ref="C537:F537"/>
    <mergeCell ref="A539:F539"/>
    <mergeCell ref="B540:F540"/>
    <mergeCell ref="B541:F541"/>
    <mergeCell ref="A543:F543"/>
    <mergeCell ref="A567:B568"/>
    <mergeCell ref="C567:F568"/>
    <mergeCell ref="A570:B571"/>
    <mergeCell ref="C570:D571"/>
    <mergeCell ref="E570:E571"/>
    <mergeCell ref="F570:F571"/>
    <mergeCell ref="A556:C557"/>
    <mergeCell ref="D556:F557"/>
    <mergeCell ref="A558:C560"/>
    <mergeCell ref="D558:F560"/>
    <mergeCell ref="A562:F562"/>
    <mergeCell ref="A564:B565"/>
    <mergeCell ref="C564:C565"/>
    <mergeCell ref="E564:E565"/>
    <mergeCell ref="F564:F565"/>
    <mergeCell ref="A572:B572"/>
    <mergeCell ref="C572:D572"/>
    <mergeCell ref="A574:B580"/>
    <mergeCell ref="C574:D575"/>
    <mergeCell ref="E574:F575"/>
    <mergeCell ref="C576:D576"/>
    <mergeCell ref="E576:F576"/>
    <mergeCell ref="C578:D579"/>
    <mergeCell ref="E578:F579"/>
    <mergeCell ref="C580:D580"/>
    <mergeCell ref="A585:B585"/>
    <mergeCell ref="C585:F585"/>
    <mergeCell ref="A586:B586"/>
    <mergeCell ref="C586:F586"/>
    <mergeCell ref="A587:B587"/>
    <mergeCell ref="C587:F587"/>
    <mergeCell ref="E580:F580"/>
    <mergeCell ref="A582:F582"/>
    <mergeCell ref="A583:B583"/>
    <mergeCell ref="C583:F583"/>
    <mergeCell ref="A584:B584"/>
    <mergeCell ref="C584:F584"/>
    <mergeCell ref="A595:F595"/>
    <mergeCell ref="A596:A597"/>
    <mergeCell ref="B596:E596"/>
    <mergeCell ref="F596:F597"/>
    <mergeCell ref="C604:D605"/>
    <mergeCell ref="E604:E605"/>
    <mergeCell ref="A588:B588"/>
    <mergeCell ref="C588:F588"/>
    <mergeCell ref="A590:F590"/>
    <mergeCell ref="B591:F591"/>
    <mergeCell ref="B592:F592"/>
    <mergeCell ref="A594:F594"/>
    <mergeCell ref="A618:B619"/>
    <mergeCell ref="C618:F619"/>
    <mergeCell ref="A621:B622"/>
    <mergeCell ref="C621:D622"/>
    <mergeCell ref="E621:E622"/>
    <mergeCell ref="F621:F622"/>
    <mergeCell ref="A607:C608"/>
    <mergeCell ref="D607:F608"/>
    <mergeCell ref="A609:C611"/>
    <mergeCell ref="D609:F611"/>
    <mergeCell ref="A613:F613"/>
    <mergeCell ref="A615:B616"/>
    <mergeCell ref="C615:C616"/>
    <mergeCell ref="E615:E616"/>
    <mergeCell ref="F615:F616"/>
    <mergeCell ref="A623:B623"/>
    <mergeCell ref="C623:D623"/>
    <mergeCell ref="A625:B631"/>
    <mergeCell ref="C625:D626"/>
    <mergeCell ref="E625:F626"/>
    <mergeCell ref="C627:D627"/>
    <mergeCell ref="E627:F627"/>
    <mergeCell ref="C629:D630"/>
    <mergeCell ref="E629:F630"/>
    <mergeCell ref="C631:D631"/>
    <mergeCell ref="A636:B636"/>
    <mergeCell ref="C636:F636"/>
    <mergeCell ref="A637:B637"/>
    <mergeCell ref="C637:F637"/>
    <mergeCell ref="A638:B638"/>
    <mergeCell ref="C638:F638"/>
    <mergeCell ref="E631:F631"/>
    <mergeCell ref="A633:F633"/>
    <mergeCell ref="A634:B634"/>
    <mergeCell ref="C634:F634"/>
    <mergeCell ref="A635:B635"/>
    <mergeCell ref="C635:F635"/>
    <mergeCell ref="A646:F646"/>
    <mergeCell ref="A647:A648"/>
    <mergeCell ref="B647:E647"/>
    <mergeCell ref="F647:F648"/>
    <mergeCell ref="C655:D656"/>
    <mergeCell ref="E655:E656"/>
    <mergeCell ref="A639:B639"/>
    <mergeCell ref="C639:F639"/>
    <mergeCell ref="A641:F641"/>
    <mergeCell ref="B642:F642"/>
    <mergeCell ref="B643:F643"/>
    <mergeCell ref="A645:F645"/>
    <mergeCell ref="A669:B670"/>
    <mergeCell ref="C669:F670"/>
    <mergeCell ref="A672:B673"/>
    <mergeCell ref="C672:D673"/>
    <mergeCell ref="E672:E673"/>
    <mergeCell ref="F672:F673"/>
    <mergeCell ref="A658:C659"/>
    <mergeCell ref="D658:F659"/>
    <mergeCell ref="A660:C662"/>
    <mergeCell ref="D660:F662"/>
    <mergeCell ref="A664:F664"/>
    <mergeCell ref="A666:B667"/>
    <mergeCell ref="C666:C667"/>
    <mergeCell ref="E666:E667"/>
    <mergeCell ref="F666:F667"/>
    <mergeCell ref="A674:B674"/>
    <mergeCell ref="C674:D674"/>
    <mergeCell ref="A676:B682"/>
    <mergeCell ref="C676:D677"/>
    <mergeCell ref="E676:F677"/>
    <mergeCell ref="C678:D678"/>
    <mergeCell ref="E678:F678"/>
    <mergeCell ref="C680:D681"/>
    <mergeCell ref="E680:F681"/>
    <mergeCell ref="C682:D682"/>
    <mergeCell ref="A687:B687"/>
    <mergeCell ref="C687:F687"/>
    <mergeCell ref="A688:B688"/>
    <mergeCell ref="C688:F688"/>
    <mergeCell ref="A689:B689"/>
    <mergeCell ref="C689:F689"/>
    <mergeCell ref="E682:F682"/>
    <mergeCell ref="A684:F684"/>
    <mergeCell ref="A685:B685"/>
    <mergeCell ref="C685:F685"/>
    <mergeCell ref="A686:B686"/>
    <mergeCell ref="C686:F686"/>
    <mergeCell ref="A697:F697"/>
    <mergeCell ref="A698:A699"/>
    <mergeCell ref="B698:E698"/>
    <mergeCell ref="F698:F699"/>
    <mergeCell ref="C706:D707"/>
    <mergeCell ref="E706:E707"/>
    <mergeCell ref="A690:B690"/>
    <mergeCell ref="C690:F690"/>
    <mergeCell ref="A692:F692"/>
    <mergeCell ref="B693:F693"/>
    <mergeCell ref="B694:F694"/>
    <mergeCell ref="A696:F696"/>
    <mergeCell ref="A720:B721"/>
    <mergeCell ref="C720:F721"/>
    <mergeCell ref="A723:B724"/>
    <mergeCell ref="C723:D724"/>
    <mergeCell ref="E723:E724"/>
    <mergeCell ref="F723:F724"/>
    <mergeCell ref="A709:C710"/>
    <mergeCell ref="D709:F710"/>
    <mergeCell ref="A711:C713"/>
    <mergeCell ref="D711:F713"/>
    <mergeCell ref="A715:F715"/>
    <mergeCell ref="A717:B718"/>
    <mergeCell ref="C717:C718"/>
    <mergeCell ref="E717:E718"/>
    <mergeCell ref="F717:F718"/>
    <mergeCell ref="E733:F733"/>
    <mergeCell ref="A735:F735"/>
    <mergeCell ref="A736:B736"/>
    <mergeCell ref="C736:F736"/>
    <mergeCell ref="A737:B737"/>
    <mergeCell ref="C737:F737"/>
    <mergeCell ref="A725:B725"/>
    <mergeCell ref="C725:D725"/>
    <mergeCell ref="A727:B733"/>
    <mergeCell ref="C727:D728"/>
    <mergeCell ref="E727:F728"/>
    <mergeCell ref="C729:D729"/>
    <mergeCell ref="E729:F729"/>
    <mergeCell ref="C731:D732"/>
    <mergeCell ref="E731:F732"/>
    <mergeCell ref="C733:D733"/>
    <mergeCell ref="A741:B741"/>
    <mergeCell ref="C741:F741"/>
    <mergeCell ref="A743:F743"/>
    <mergeCell ref="B744:F744"/>
    <mergeCell ref="B745:F745"/>
    <mergeCell ref="A747:F747"/>
    <mergeCell ref="A738:B738"/>
    <mergeCell ref="C738:F738"/>
    <mergeCell ref="A739:B739"/>
    <mergeCell ref="C739:F739"/>
    <mergeCell ref="A740:B740"/>
    <mergeCell ref="C740:F740"/>
    <mergeCell ref="A760:C761"/>
    <mergeCell ref="D760:F761"/>
    <mergeCell ref="A762:C764"/>
    <mergeCell ref="D762:F764"/>
    <mergeCell ref="A748:F748"/>
    <mergeCell ref="A749:A750"/>
    <mergeCell ref="B749:E749"/>
    <mergeCell ref="F749:F750"/>
    <mergeCell ref="C757:D758"/>
    <mergeCell ref="E757:E758"/>
  </mergeCells>
  <pageMargins left="0.70866141732283472" right="0.70866141732283472" top="1.1811023622047245" bottom="0.74803149606299213" header="0.31496062992125984" footer="0.31496062992125984"/>
  <pageSetup orientation="landscape" r:id="rId1"/>
  <rowBreaks count="1" manualBreakCount="1">
    <brk id="30" max="16383" man="1"/>
  </rowBreaks>
  <legacyDrawingHF r:id="rId2"/>
</worksheet>
</file>

<file path=xl/worksheets/sheet10.xml><?xml version="1.0" encoding="utf-8"?>
<worksheet xmlns="http://schemas.openxmlformats.org/spreadsheetml/2006/main" xmlns:r="http://schemas.openxmlformats.org/officeDocument/2006/relationships">
  <dimension ref="A1:G55"/>
  <sheetViews>
    <sheetView zoomScale="82" zoomScaleNormal="82" workbookViewId="0">
      <selection activeCell="A3" sqref="A3:F52"/>
    </sheetView>
  </sheetViews>
  <sheetFormatPr baseColWidth="10" defaultRowHeight="15"/>
  <cols>
    <col min="1" max="6" width="20.7109375" customWidth="1"/>
  </cols>
  <sheetData>
    <row r="1" spans="1:7" ht="21">
      <c r="A1" s="136" t="s">
        <v>8</v>
      </c>
      <c r="B1" s="136"/>
      <c r="C1" s="136"/>
      <c r="D1" s="136"/>
      <c r="E1" s="136"/>
      <c r="F1" s="136"/>
      <c r="G1" s="4"/>
    </row>
    <row r="2" spans="1:7" ht="21">
      <c r="A2" s="104" t="s">
        <v>9</v>
      </c>
      <c r="B2" s="104"/>
      <c r="C2" s="104"/>
      <c r="D2" s="104"/>
      <c r="E2" s="104"/>
      <c r="F2" s="104"/>
      <c r="G2" s="4"/>
    </row>
    <row r="3" spans="1:7" ht="6" customHeight="1">
      <c r="A3" s="102"/>
      <c r="B3" s="102"/>
      <c r="C3" s="102"/>
      <c r="D3" s="102"/>
      <c r="E3" s="102"/>
      <c r="F3" s="102"/>
    </row>
    <row r="5" spans="1:7" ht="15" customHeight="1">
      <c r="A5" s="68" t="s">
        <v>30</v>
      </c>
      <c r="B5" s="68"/>
      <c r="C5" s="45" t="s">
        <v>77</v>
      </c>
      <c r="E5" s="75" t="s">
        <v>31</v>
      </c>
      <c r="F5" s="103">
        <v>43373</v>
      </c>
    </row>
    <row r="6" spans="1:7" ht="15" customHeight="1">
      <c r="A6" s="68"/>
      <c r="B6" s="68"/>
      <c r="C6" s="45"/>
      <c r="E6" s="75"/>
      <c r="F6" s="45"/>
    </row>
    <row r="8" spans="1:7">
      <c r="A8" s="68" t="s">
        <v>22</v>
      </c>
      <c r="B8" s="68"/>
      <c r="C8" s="69" t="s">
        <v>78</v>
      </c>
      <c r="D8" s="70"/>
      <c r="E8" s="70"/>
      <c r="F8" s="70"/>
    </row>
    <row r="9" spans="1:7">
      <c r="A9" s="68"/>
      <c r="B9" s="68"/>
      <c r="C9" s="70"/>
      <c r="D9" s="70"/>
      <c r="E9" s="70"/>
      <c r="F9" s="70"/>
    </row>
    <row r="11" spans="1:7" ht="15" customHeight="1">
      <c r="A11" s="63" t="s">
        <v>23</v>
      </c>
      <c r="B11" s="63"/>
      <c r="C11" s="63" t="s">
        <v>0</v>
      </c>
      <c r="D11" s="63"/>
      <c r="E11" s="63" t="s">
        <v>3</v>
      </c>
      <c r="F11" s="48" t="s">
        <v>4</v>
      </c>
    </row>
    <row r="12" spans="1:7">
      <c r="A12" s="63"/>
      <c r="B12" s="63"/>
      <c r="C12" s="63"/>
      <c r="D12" s="63"/>
      <c r="E12" s="63"/>
      <c r="F12" s="71"/>
    </row>
    <row r="13" spans="1:7" ht="48" customHeight="1">
      <c r="A13" s="61" t="s">
        <v>93</v>
      </c>
      <c r="B13" s="61"/>
      <c r="C13" s="61" t="s">
        <v>80</v>
      </c>
      <c r="D13" s="61"/>
      <c r="E13" s="34">
        <v>385834</v>
      </c>
      <c r="F13" s="32">
        <v>-0.13420000000000001</v>
      </c>
    </row>
    <row r="14" spans="1:7" ht="15" customHeight="1">
      <c r="A14" s="1"/>
      <c r="B14" s="1"/>
      <c r="C14" s="1"/>
      <c r="D14" s="1"/>
      <c r="E14" s="2"/>
      <c r="F14" s="3"/>
    </row>
    <row r="15" spans="1:7" ht="15" customHeight="1">
      <c r="A15" s="50" t="s">
        <v>13</v>
      </c>
      <c r="B15" s="50"/>
      <c r="C15" s="62" t="s">
        <v>70</v>
      </c>
      <c r="D15" s="63"/>
      <c r="E15" s="63" t="s">
        <v>7</v>
      </c>
      <c r="F15" s="63"/>
    </row>
    <row r="16" spans="1:7" ht="15" customHeight="1">
      <c r="A16" s="50"/>
      <c r="B16" s="50"/>
      <c r="C16" s="62"/>
      <c r="D16" s="63"/>
      <c r="E16" s="63"/>
      <c r="F16" s="63"/>
    </row>
    <row r="17" spans="1:6" ht="15" customHeight="1">
      <c r="A17" s="50"/>
      <c r="B17" s="50"/>
      <c r="C17" s="66">
        <v>385834</v>
      </c>
      <c r="D17" s="101"/>
      <c r="E17" s="45" t="s">
        <v>94</v>
      </c>
      <c r="F17" s="45"/>
    </row>
    <row r="18" spans="1:6" ht="15" customHeight="1">
      <c r="A18" s="50"/>
      <c r="B18" s="50"/>
      <c r="C18" s="1"/>
      <c r="D18" s="1"/>
      <c r="E18" s="2"/>
      <c r="F18" s="3"/>
    </row>
    <row r="19" spans="1:6" ht="15" customHeight="1">
      <c r="A19" s="50"/>
      <c r="B19" s="50"/>
      <c r="C19" s="62" t="s">
        <v>71</v>
      </c>
      <c r="D19" s="63"/>
      <c r="E19" s="63" t="s">
        <v>7</v>
      </c>
      <c r="F19" s="63"/>
    </row>
    <row r="20" spans="1:6" ht="15" customHeight="1">
      <c r="A20" s="50"/>
      <c r="B20" s="50"/>
      <c r="C20" s="62"/>
      <c r="D20" s="63"/>
      <c r="E20" s="63"/>
      <c r="F20" s="63"/>
    </row>
    <row r="21" spans="1:6" ht="15" customHeight="1">
      <c r="A21" s="50"/>
      <c r="B21" s="50"/>
      <c r="C21" s="66">
        <v>438000</v>
      </c>
      <c r="D21" s="101"/>
      <c r="E21" s="45" t="s">
        <v>94</v>
      </c>
      <c r="F21" s="45"/>
    </row>
    <row r="22" spans="1:6" ht="15" customHeight="1"/>
    <row r="23" spans="1:6" ht="15" customHeight="1">
      <c r="A23" s="56" t="s">
        <v>14</v>
      </c>
      <c r="B23" s="56"/>
      <c r="C23" s="56"/>
      <c r="D23" s="56"/>
      <c r="E23" s="56"/>
      <c r="F23" s="56"/>
    </row>
    <row r="24" spans="1:6" ht="108" customHeight="1">
      <c r="A24" s="52" t="s">
        <v>15</v>
      </c>
      <c r="B24" s="52"/>
      <c r="C24" s="98" t="s">
        <v>95</v>
      </c>
      <c r="D24" s="99"/>
      <c r="E24" s="99"/>
      <c r="F24" s="100"/>
    </row>
    <row r="25" spans="1:6" ht="15" customHeight="1">
      <c r="A25" s="52" t="s">
        <v>16</v>
      </c>
      <c r="B25" s="52"/>
      <c r="C25" s="60" t="s">
        <v>83</v>
      </c>
      <c r="D25" s="60"/>
      <c r="E25" s="60"/>
      <c r="F25" s="60"/>
    </row>
    <row r="26" spans="1:6" ht="15" customHeight="1">
      <c r="A26" s="52" t="s">
        <v>17</v>
      </c>
      <c r="B26" s="52"/>
      <c r="C26" s="53" t="s">
        <v>37</v>
      </c>
      <c r="D26" s="53"/>
      <c r="E26" s="53"/>
      <c r="F26" s="53"/>
    </row>
    <row r="27" spans="1:6" ht="15" customHeight="1">
      <c r="A27" s="52" t="s">
        <v>18</v>
      </c>
      <c r="B27" s="52"/>
      <c r="C27" s="53" t="s">
        <v>85</v>
      </c>
      <c r="D27" s="53"/>
      <c r="E27" s="53"/>
      <c r="F27" s="53"/>
    </row>
    <row r="28" spans="1:6" ht="15" customHeight="1">
      <c r="A28" s="57" t="s">
        <v>19</v>
      </c>
      <c r="B28" s="58"/>
      <c r="C28" s="53" t="s">
        <v>96</v>
      </c>
      <c r="D28" s="53"/>
      <c r="E28" s="53"/>
      <c r="F28" s="53"/>
    </row>
    <row r="29" spans="1:6" ht="15" customHeight="1">
      <c r="A29" s="52" t="s">
        <v>20</v>
      </c>
      <c r="B29" s="52"/>
      <c r="C29" s="53" t="s">
        <v>45</v>
      </c>
      <c r="D29" s="53"/>
      <c r="E29" s="53"/>
      <c r="F29" s="53"/>
    </row>
    <row r="30" spans="1:6" ht="15" customHeight="1">
      <c r="A30" s="5"/>
      <c r="B30" s="5"/>
      <c r="C30" s="1"/>
      <c r="D30" s="1"/>
      <c r="E30" s="1"/>
      <c r="F30" s="1"/>
    </row>
    <row r="31" spans="1:6" ht="15" customHeight="1">
      <c r="A31" s="54" t="s">
        <v>27</v>
      </c>
      <c r="B31" s="54"/>
      <c r="C31" s="54"/>
      <c r="D31" s="54"/>
      <c r="E31" s="54"/>
      <c r="F31" s="54"/>
    </row>
    <row r="32" spans="1:6" ht="15" customHeight="1">
      <c r="A32" s="26" t="s">
        <v>28</v>
      </c>
      <c r="B32" s="55" t="s">
        <v>97</v>
      </c>
      <c r="C32" s="55"/>
      <c r="D32" s="55"/>
      <c r="E32" s="55"/>
      <c r="F32" s="55"/>
    </row>
    <row r="33" spans="1:6" ht="15" customHeight="1">
      <c r="A33" s="26" t="s">
        <v>29</v>
      </c>
      <c r="B33" s="55" t="s">
        <v>98</v>
      </c>
      <c r="C33" s="55"/>
      <c r="D33" s="55"/>
      <c r="E33" s="55"/>
      <c r="F33" s="55"/>
    </row>
    <row r="34" spans="1:6" ht="15" customHeight="1"/>
    <row r="35" spans="1:6" ht="15" customHeight="1">
      <c r="A35" s="56" t="s">
        <v>26</v>
      </c>
      <c r="B35" s="56"/>
      <c r="C35" s="56"/>
      <c r="D35" s="56"/>
      <c r="E35" s="56"/>
      <c r="F35" s="56"/>
    </row>
    <row r="36" spans="1:6" ht="15" customHeight="1">
      <c r="A36" s="46" t="s">
        <v>88</v>
      </c>
      <c r="B36" s="46"/>
      <c r="C36" s="46"/>
      <c r="D36" s="46"/>
      <c r="E36" s="46"/>
      <c r="F36" s="46"/>
    </row>
    <row r="37" spans="1:6" ht="15" customHeight="1">
      <c r="A37" s="47" t="s">
        <v>1</v>
      </c>
      <c r="B37" s="47" t="s">
        <v>2</v>
      </c>
      <c r="C37" s="47"/>
      <c r="D37" s="47"/>
      <c r="E37" s="47"/>
      <c r="F37" s="48" t="s">
        <v>5</v>
      </c>
    </row>
    <row r="38" spans="1:6" ht="15" customHeight="1">
      <c r="A38" s="47"/>
      <c r="B38" s="27" t="s">
        <v>73</v>
      </c>
      <c r="C38" s="27" t="s">
        <v>74</v>
      </c>
      <c r="D38" s="27" t="s">
        <v>75</v>
      </c>
      <c r="E38" s="24" t="s">
        <v>6</v>
      </c>
      <c r="F38" s="49"/>
    </row>
    <row r="39" spans="1:6" ht="27.95" customHeight="1">
      <c r="A39" s="7" t="s">
        <v>10</v>
      </c>
      <c r="B39" s="18">
        <v>33015</v>
      </c>
      <c r="C39" s="18">
        <v>33340</v>
      </c>
      <c r="D39" s="18">
        <v>33465</v>
      </c>
      <c r="E39" s="18">
        <f>SUM(B39:D39)</f>
        <v>99820</v>
      </c>
      <c r="F39" s="6" t="s">
        <v>94</v>
      </c>
    </row>
    <row r="40" spans="1:6" ht="27.95" customHeight="1">
      <c r="A40" s="7" t="s">
        <v>11</v>
      </c>
      <c r="B40" s="18">
        <v>39330</v>
      </c>
      <c r="C40" s="18">
        <v>32829</v>
      </c>
      <c r="D40" s="18">
        <v>29235</v>
      </c>
      <c r="E40" s="18">
        <f>SUM(B40:D40)</f>
        <v>101394</v>
      </c>
      <c r="F40" s="6" t="s">
        <v>94</v>
      </c>
    </row>
    <row r="41" spans="1:6" ht="27.95" customHeight="1">
      <c r="A41" s="9" t="s">
        <v>71</v>
      </c>
      <c r="B41" s="18">
        <v>36500</v>
      </c>
      <c r="C41" s="18">
        <v>36500</v>
      </c>
      <c r="D41" s="18">
        <v>36500</v>
      </c>
      <c r="E41" s="18">
        <f>SUM(B41:D41)</f>
        <v>109500</v>
      </c>
      <c r="F41" s="6" t="s">
        <v>94</v>
      </c>
    </row>
    <row r="42" spans="1:6" ht="27.95" customHeight="1">
      <c r="A42" s="25" t="s">
        <v>70</v>
      </c>
      <c r="B42" s="18">
        <v>39330</v>
      </c>
      <c r="C42" s="18">
        <v>32829</v>
      </c>
      <c r="D42" s="18">
        <v>29235</v>
      </c>
      <c r="E42" s="18">
        <f>SUM(B42:D42)</f>
        <v>101394</v>
      </c>
      <c r="F42" s="6" t="s">
        <v>94</v>
      </c>
    </row>
    <row r="43" spans="1:6" ht="27.95" customHeight="1">
      <c r="A43" s="10" t="s">
        <v>12</v>
      </c>
      <c r="B43" s="33">
        <f>((B39-B40)/B40)*100</f>
        <v>-16.056445461479786</v>
      </c>
      <c r="C43" s="33">
        <f>((C39-C40)/C40)*100</f>
        <v>1.5565506107405038</v>
      </c>
      <c r="D43" s="33">
        <f>((D39-D40)/D40)*100</f>
        <v>14.468958440225757</v>
      </c>
      <c r="E43" s="33">
        <f>((E39-E40)/E40)*100</f>
        <v>-1.5523601002031677</v>
      </c>
      <c r="F43" s="6" t="s">
        <v>36</v>
      </c>
    </row>
    <row r="45" spans="1:6">
      <c r="C45" s="50" t="s">
        <v>21</v>
      </c>
      <c r="D45" s="50"/>
      <c r="E45" s="97">
        <f>E43</f>
        <v>-1.5523601002031677</v>
      </c>
    </row>
    <row r="46" spans="1:6">
      <c r="C46" s="50"/>
      <c r="D46" s="50"/>
      <c r="E46" s="45"/>
    </row>
    <row r="48" spans="1:6">
      <c r="A48" s="43" t="s">
        <v>24</v>
      </c>
      <c r="B48" s="43"/>
      <c r="C48" s="43"/>
      <c r="D48" s="43" t="s">
        <v>25</v>
      </c>
      <c r="E48" s="43"/>
      <c r="F48" s="43"/>
    </row>
    <row r="49" spans="1:6">
      <c r="A49" s="43"/>
      <c r="B49" s="43"/>
      <c r="C49" s="43"/>
      <c r="D49" s="43"/>
      <c r="E49" s="43"/>
      <c r="F49" s="43"/>
    </row>
    <row r="50" spans="1:6">
      <c r="A50" s="88" t="s">
        <v>90</v>
      </c>
      <c r="B50" s="89"/>
      <c r="C50" s="90"/>
      <c r="D50" s="88" t="s">
        <v>91</v>
      </c>
      <c r="E50" s="89"/>
      <c r="F50" s="90"/>
    </row>
    <row r="51" spans="1:6">
      <c r="A51" s="91"/>
      <c r="B51" s="92"/>
      <c r="C51" s="93"/>
      <c r="D51" s="91"/>
      <c r="E51" s="92"/>
      <c r="F51" s="93"/>
    </row>
    <row r="52" spans="1:6" ht="45.75" customHeight="1">
      <c r="A52" s="94"/>
      <c r="B52" s="95"/>
      <c r="C52" s="96"/>
      <c r="D52" s="94"/>
      <c r="E52" s="95"/>
      <c r="F52" s="96"/>
    </row>
    <row r="53" spans="1:6">
      <c r="A53" s="133"/>
      <c r="B53" s="133"/>
      <c r="C53" s="133"/>
      <c r="D53" s="133"/>
      <c r="E53" s="133"/>
      <c r="F53" s="133"/>
    </row>
    <row r="54" spans="1:6">
      <c r="A54" s="137" t="s">
        <v>32</v>
      </c>
      <c r="B54" s="137"/>
      <c r="C54" s="137"/>
    </row>
    <row r="55" spans="1:6">
      <c r="A55" s="137"/>
      <c r="B55" s="137"/>
      <c r="C55" s="137"/>
    </row>
  </sheetData>
  <mergeCells count="54">
    <mergeCell ref="A54:C55"/>
    <mergeCell ref="A48:C49"/>
    <mergeCell ref="D48:F49"/>
    <mergeCell ref="A50:C52"/>
    <mergeCell ref="D50:F52"/>
    <mergeCell ref="A53:C53"/>
    <mergeCell ref="D53:F53"/>
    <mergeCell ref="A36:F36"/>
    <mergeCell ref="A37:A38"/>
    <mergeCell ref="B37:E37"/>
    <mergeCell ref="F37:F38"/>
    <mergeCell ref="C45:D46"/>
    <mergeCell ref="E45:E46"/>
    <mergeCell ref="A35:F35"/>
    <mergeCell ref="A26:B26"/>
    <mergeCell ref="C26:F26"/>
    <mergeCell ref="A27:B27"/>
    <mergeCell ref="C27:F27"/>
    <mergeCell ref="A28:B28"/>
    <mergeCell ref="C28:F28"/>
    <mergeCell ref="A29:B29"/>
    <mergeCell ref="C29:F29"/>
    <mergeCell ref="A31:F31"/>
    <mergeCell ref="B32:F32"/>
    <mergeCell ref="B33:F33"/>
    <mergeCell ref="A23:F23"/>
    <mergeCell ref="A24:B24"/>
    <mergeCell ref="C24:F24"/>
    <mergeCell ref="A25:B25"/>
    <mergeCell ref="C25:F25"/>
    <mergeCell ref="A13:B13"/>
    <mergeCell ref="C13:D13"/>
    <mergeCell ref="A15:B21"/>
    <mergeCell ref="C15:D16"/>
    <mergeCell ref="E15:F16"/>
    <mergeCell ref="C17:D17"/>
    <mergeCell ref="E17:F17"/>
    <mergeCell ref="C19:D20"/>
    <mergeCell ref="E19:F20"/>
    <mergeCell ref="C21:D21"/>
    <mergeCell ref="E21:F21"/>
    <mergeCell ref="A8:B9"/>
    <mergeCell ref="C8:F9"/>
    <mergeCell ref="A11:B12"/>
    <mergeCell ref="C11:D12"/>
    <mergeCell ref="E11:E12"/>
    <mergeCell ref="F11:F12"/>
    <mergeCell ref="A1:F1"/>
    <mergeCell ref="A2:F2"/>
    <mergeCell ref="A3:F3"/>
    <mergeCell ref="A5:B6"/>
    <mergeCell ref="C5:C6"/>
    <mergeCell ref="E5:E6"/>
    <mergeCell ref="F5:F6"/>
  </mergeCells>
  <pageMargins left="0.3" right="0.24" top="0.9" bottom="0.22" header="0.17" footer="0.17"/>
  <pageSetup paperSize="9" scale="75" orientation="portrait"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11.xml><?xml version="1.0" encoding="utf-8"?>
<worksheet xmlns="http://schemas.openxmlformats.org/spreadsheetml/2006/main" xmlns:r="http://schemas.openxmlformats.org/officeDocument/2006/relationships">
  <dimension ref="A1:G55"/>
  <sheetViews>
    <sheetView zoomScale="82" zoomScaleNormal="82" workbookViewId="0">
      <selection activeCell="A3" sqref="A3:F52"/>
    </sheetView>
  </sheetViews>
  <sheetFormatPr baseColWidth="10" defaultRowHeight="15"/>
  <cols>
    <col min="1" max="6" width="20.7109375" customWidth="1"/>
  </cols>
  <sheetData>
    <row r="1" spans="1:7" ht="21">
      <c r="A1" s="136" t="s">
        <v>8</v>
      </c>
      <c r="B1" s="136"/>
      <c r="C1" s="136"/>
      <c r="D1" s="136"/>
      <c r="E1" s="136"/>
      <c r="F1" s="136"/>
      <c r="G1" s="4"/>
    </row>
    <row r="2" spans="1:7" ht="21">
      <c r="A2" s="104" t="s">
        <v>9</v>
      </c>
      <c r="B2" s="104"/>
      <c r="C2" s="104"/>
      <c r="D2" s="104"/>
      <c r="E2" s="104"/>
      <c r="F2" s="104"/>
      <c r="G2" s="4"/>
    </row>
    <row r="3" spans="1:7" ht="13.5" customHeight="1">
      <c r="A3" s="102"/>
      <c r="B3" s="102"/>
      <c r="C3" s="102"/>
      <c r="D3" s="102"/>
      <c r="E3" s="102"/>
      <c r="F3" s="102"/>
    </row>
    <row r="5" spans="1:7" ht="15" customHeight="1">
      <c r="A5" s="68" t="s">
        <v>30</v>
      </c>
      <c r="B5" s="68"/>
      <c r="C5" s="45" t="s">
        <v>77</v>
      </c>
      <c r="E5" s="75" t="s">
        <v>31</v>
      </c>
      <c r="F5" s="103">
        <v>43373</v>
      </c>
    </row>
    <row r="6" spans="1:7" ht="15" customHeight="1">
      <c r="A6" s="68"/>
      <c r="B6" s="68"/>
      <c r="C6" s="45"/>
      <c r="E6" s="75"/>
      <c r="F6" s="45"/>
    </row>
    <row r="8" spans="1:7">
      <c r="A8" s="68" t="s">
        <v>22</v>
      </c>
      <c r="B8" s="68"/>
      <c r="C8" s="69" t="s">
        <v>78</v>
      </c>
      <c r="D8" s="70"/>
      <c r="E8" s="70"/>
      <c r="F8" s="70"/>
    </row>
    <row r="9" spans="1:7">
      <c r="A9" s="68"/>
      <c r="B9" s="68"/>
      <c r="C9" s="70"/>
      <c r="D9" s="70"/>
      <c r="E9" s="70"/>
      <c r="F9" s="70"/>
    </row>
    <row r="11" spans="1:7" ht="15" customHeight="1">
      <c r="A11" s="63" t="s">
        <v>23</v>
      </c>
      <c r="B11" s="63"/>
      <c r="C11" s="63" t="s">
        <v>0</v>
      </c>
      <c r="D11" s="63"/>
      <c r="E11" s="63" t="s">
        <v>3</v>
      </c>
      <c r="F11" s="48" t="s">
        <v>4</v>
      </c>
    </row>
    <row r="12" spans="1:7">
      <c r="A12" s="63"/>
      <c r="B12" s="63"/>
      <c r="C12" s="63"/>
      <c r="D12" s="63"/>
      <c r="E12" s="63"/>
      <c r="F12" s="71"/>
    </row>
    <row r="13" spans="1:7" ht="48" customHeight="1">
      <c r="A13" s="61" t="s">
        <v>99</v>
      </c>
      <c r="B13" s="61"/>
      <c r="C13" s="61" t="s">
        <v>80</v>
      </c>
      <c r="D13" s="61"/>
      <c r="E13" s="34">
        <v>24372</v>
      </c>
      <c r="F13" s="32">
        <v>-0.1346</v>
      </c>
    </row>
    <row r="14" spans="1:7" ht="15" customHeight="1">
      <c r="A14" s="1"/>
      <c r="B14" s="1"/>
      <c r="C14" s="1"/>
      <c r="D14" s="1"/>
      <c r="E14" s="2"/>
      <c r="F14" s="3"/>
    </row>
    <row r="15" spans="1:7" ht="15" customHeight="1">
      <c r="A15" s="50" t="s">
        <v>13</v>
      </c>
      <c r="B15" s="50"/>
      <c r="C15" s="62" t="s">
        <v>70</v>
      </c>
      <c r="D15" s="63"/>
      <c r="E15" s="63" t="s">
        <v>7</v>
      </c>
      <c r="F15" s="63"/>
    </row>
    <row r="16" spans="1:7" ht="15" customHeight="1">
      <c r="A16" s="50"/>
      <c r="B16" s="50"/>
      <c r="C16" s="62"/>
      <c r="D16" s="63"/>
      <c r="E16" s="63"/>
      <c r="F16" s="63"/>
    </row>
    <row r="17" spans="1:6" ht="15" customHeight="1">
      <c r="A17" s="50"/>
      <c r="B17" s="50"/>
      <c r="C17" s="66">
        <v>24372</v>
      </c>
      <c r="D17" s="101"/>
      <c r="E17" s="45" t="s">
        <v>100</v>
      </c>
      <c r="F17" s="45"/>
    </row>
    <row r="18" spans="1:6" ht="15" customHeight="1">
      <c r="A18" s="50"/>
      <c r="B18" s="50"/>
      <c r="C18" s="1"/>
      <c r="D18" s="1"/>
      <c r="E18" s="2"/>
      <c r="F18" s="3"/>
    </row>
    <row r="19" spans="1:6" ht="15" customHeight="1">
      <c r="A19" s="50"/>
      <c r="B19" s="50"/>
      <c r="C19" s="62" t="s">
        <v>71</v>
      </c>
      <c r="D19" s="63"/>
      <c r="E19" s="63" t="s">
        <v>7</v>
      </c>
      <c r="F19" s="63"/>
    </row>
    <row r="20" spans="1:6" ht="15" customHeight="1">
      <c r="A20" s="50"/>
      <c r="B20" s="50"/>
      <c r="C20" s="62"/>
      <c r="D20" s="63"/>
      <c r="E20" s="63"/>
      <c r="F20" s="63"/>
    </row>
    <row r="21" spans="1:6" ht="15" customHeight="1">
      <c r="A21" s="50"/>
      <c r="B21" s="50"/>
      <c r="C21" s="66">
        <v>24454</v>
      </c>
      <c r="D21" s="101"/>
      <c r="E21" s="45" t="s">
        <v>100</v>
      </c>
      <c r="F21" s="45"/>
    </row>
    <row r="22" spans="1:6" ht="15" customHeight="1"/>
    <row r="23" spans="1:6" ht="15" customHeight="1">
      <c r="A23" s="56" t="s">
        <v>14</v>
      </c>
      <c r="B23" s="56"/>
      <c r="C23" s="56"/>
      <c r="D23" s="56"/>
      <c r="E23" s="56"/>
      <c r="F23" s="56"/>
    </row>
    <row r="24" spans="1:6" ht="108" customHeight="1">
      <c r="A24" s="52" t="s">
        <v>15</v>
      </c>
      <c r="B24" s="52"/>
      <c r="C24" s="98" t="s">
        <v>101</v>
      </c>
      <c r="D24" s="99"/>
      <c r="E24" s="99"/>
      <c r="F24" s="100"/>
    </row>
    <row r="25" spans="1:6" ht="15" customHeight="1">
      <c r="A25" s="52" t="s">
        <v>16</v>
      </c>
      <c r="B25" s="52"/>
      <c r="C25" s="60" t="s">
        <v>83</v>
      </c>
      <c r="D25" s="60"/>
      <c r="E25" s="60"/>
      <c r="F25" s="60"/>
    </row>
    <row r="26" spans="1:6" ht="15" customHeight="1">
      <c r="A26" s="52" t="s">
        <v>17</v>
      </c>
      <c r="B26" s="52"/>
      <c r="C26" s="53" t="s">
        <v>37</v>
      </c>
      <c r="D26" s="53"/>
      <c r="E26" s="53"/>
      <c r="F26" s="53"/>
    </row>
    <row r="27" spans="1:6" ht="15" customHeight="1">
      <c r="A27" s="52" t="s">
        <v>18</v>
      </c>
      <c r="B27" s="52"/>
      <c r="C27" s="53" t="s">
        <v>85</v>
      </c>
      <c r="D27" s="53"/>
      <c r="E27" s="53"/>
      <c r="F27" s="53"/>
    </row>
    <row r="28" spans="1:6" ht="15" customHeight="1">
      <c r="A28" s="57" t="s">
        <v>19</v>
      </c>
      <c r="B28" s="58"/>
      <c r="C28" s="53" t="s">
        <v>102</v>
      </c>
      <c r="D28" s="53"/>
      <c r="E28" s="53"/>
      <c r="F28" s="53"/>
    </row>
    <row r="29" spans="1:6" ht="15" customHeight="1">
      <c r="A29" s="52" t="s">
        <v>20</v>
      </c>
      <c r="B29" s="52"/>
      <c r="C29" s="53" t="s">
        <v>45</v>
      </c>
      <c r="D29" s="53"/>
      <c r="E29" s="53"/>
      <c r="F29" s="53"/>
    </row>
    <row r="30" spans="1:6" ht="15" customHeight="1">
      <c r="A30" s="5"/>
      <c r="B30" s="5"/>
      <c r="C30" s="1"/>
      <c r="D30" s="1"/>
      <c r="E30" s="1"/>
      <c r="F30" s="1"/>
    </row>
    <row r="31" spans="1:6" ht="15" customHeight="1">
      <c r="A31" s="54" t="s">
        <v>27</v>
      </c>
      <c r="B31" s="54"/>
      <c r="C31" s="54"/>
      <c r="D31" s="54"/>
      <c r="E31" s="54"/>
      <c r="F31" s="54"/>
    </row>
    <row r="32" spans="1:6" ht="15" customHeight="1">
      <c r="A32" s="26" t="s">
        <v>28</v>
      </c>
      <c r="B32" s="55" t="s">
        <v>103</v>
      </c>
      <c r="C32" s="55"/>
      <c r="D32" s="55"/>
      <c r="E32" s="55"/>
      <c r="F32" s="55"/>
    </row>
    <row r="33" spans="1:6" ht="15" customHeight="1">
      <c r="A33" s="26" t="s">
        <v>29</v>
      </c>
      <c r="B33" s="55" t="s">
        <v>104</v>
      </c>
      <c r="C33" s="55"/>
      <c r="D33" s="55"/>
      <c r="E33" s="55"/>
      <c r="F33" s="55"/>
    </row>
    <row r="34" spans="1:6" ht="15" customHeight="1"/>
    <row r="35" spans="1:6" ht="15" customHeight="1">
      <c r="A35" s="56" t="s">
        <v>26</v>
      </c>
      <c r="B35" s="56"/>
      <c r="C35" s="56"/>
      <c r="D35" s="56"/>
      <c r="E35" s="56"/>
      <c r="F35" s="56"/>
    </row>
    <row r="36" spans="1:6" ht="15" customHeight="1">
      <c r="A36" s="46" t="s">
        <v>88</v>
      </c>
      <c r="B36" s="46"/>
      <c r="C36" s="46"/>
      <c r="D36" s="46"/>
      <c r="E36" s="46"/>
      <c r="F36" s="46"/>
    </row>
    <row r="37" spans="1:6" ht="15" customHeight="1">
      <c r="A37" s="47" t="s">
        <v>1</v>
      </c>
      <c r="B37" s="47" t="s">
        <v>2</v>
      </c>
      <c r="C37" s="47"/>
      <c r="D37" s="47"/>
      <c r="E37" s="47"/>
      <c r="F37" s="48" t="s">
        <v>5</v>
      </c>
    </row>
    <row r="38" spans="1:6" ht="15" customHeight="1">
      <c r="A38" s="47"/>
      <c r="B38" s="27" t="s">
        <v>73</v>
      </c>
      <c r="C38" s="27" t="s">
        <v>74</v>
      </c>
      <c r="D38" s="27" t="s">
        <v>75</v>
      </c>
      <c r="E38" s="24" t="s">
        <v>6</v>
      </c>
      <c r="F38" s="49"/>
    </row>
    <row r="39" spans="1:6" ht="27.95" customHeight="1">
      <c r="A39" s="7" t="s">
        <v>10</v>
      </c>
      <c r="B39" s="18">
        <v>0</v>
      </c>
      <c r="C39" s="18">
        <v>78</v>
      </c>
      <c r="D39" s="18">
        <v>2631</v>
      </c>
      <c r="E39" s="18">
        <f>SUM(B39:D39)</f>
        <v>2709</v>
      </c>
      <c r="F39" s="6" t="s">
        <v>105</v>
      </c>
    </row>
    <row r="40" spans="1:6" ht="27.95" customHeight="1">
      <c r="A40" s="7" t="s">
        <v>11</v>
      </c>
      <c r="B40" s="18">
        <v>0</v>
      </c>
      <c r="C40" s="18">
        <v>37</v>
      </c>
      <c r="D40" s="18">
        <v>3131</v>
      </c>
      <c r="E40" s="18">
        <f>SUM(B40:D40)</f>
        <v>3168</v>
      </c>
      <c r="F40" s="6" t="s">
        <v>105</v>
      </c>
    </row>
    <row r="41" spans="1:6" ht="27.95" customHeight="1">
      <c r="A41" s="9" t="s">
        <v>71</v>
      </c>
      <c r="B41" s="18">
        <v>0</v>
      </c>
      <c r="C41" s="18">
        <v>0</v>
      </c>
      <c r="D41" s="18">
        <v>2500</v>
      </c>
      <c r="E41" s="18">
        <f>SUM(B41:D41)</f>
        <v>2500</v>
      </c>
      <c r="F41" s="6" t="s">
        <v>105</v>
      </c>
    </row>
    <row r="42" spans="1:6" ht="27.95" customHeight="1">
      <c r="A42" s="25" t="s">
        <v>70</v>
      </c>
      <c r="B42" s="18">
        <v>0</v>
      </c>
      <c r="C42" s="18">
        <v>37</v>
      </c>
      <c r="D42" s="18">
        <v>3131</v>
      </c>
      <c r="E42" s="18">
        <f>SUM(B42:D42)</f>
        <v>3168</v>
      </c>
      <c r="F42" s="6" t="s">
        <v>105</v>
      </c>
    </row>
    <row r="43" spans="1:6" ht="27.95" customHeight="1">
      <c r="A43" s="10" t="s">
        <v>12</v>
      </c>
      <c r="B43" s="35">
        <v>0</v>
      </c>
      <c r="C43" s="33">
        <f>((C39-C40)/C40)*100</f>
        <v>110.81081081081081</v>
      </c>
      <c r="D43" s="33">
        <f>((D39-D40)/D40)*100</f>
        <v>-15.969338869370809</v>
      </c>
      <c r="E43" s="33">
        <f>((E39-E40)/E40)*100</f>
        <v>-14.488636363636365</v>
      </c>
      <c r="F43" s="6" t="s">
        <v>36</v>
      </c>
    </row>
    <row r="45" spans="1:6">
      <c r="C45" s="50" t="s">
        <v>21</v>
      </c>
      <c r="D45" s="50"/>
      <c r="E45" s="97">
        <f>E43</f>
        <v>-14.488636363636365</v>
      </c>
    </row>
    <row r="46" spans="1:6">
      <c r="C46" s="50"/>
      <c r="D46" s="50"/>
      <c r="E46" s="45"/>
    </row>
    <row r="48" spans="1:6">
      <c r="A48" s="43" t="s">
        <v>24</v>
      </c>
      <c r="B48" s="43"/>
      <c r="C48" s="43"/>
      <c r="D48" s="43" t="s">
        <v>25</v>
      </c>
      <c r="E48" s="43"/>
      <c r="F48" s="43"/>
    </row>
    <row r="49" spans="1:6">
      <c r="A49" s="43"/>
      <c r="B49" s="43"/>
      <c r="C49" s="43"/>
      <c r="D49" s="43"/>
      <c r="E49" s="43"/>
      <c r="F49" s="43"/>
    </row>
    <row r="50" spans="1:6">
      <c r="A50" s="88" t="s">
        <v>90</v>
      </c>
      <c r="B50" s="89"/>
      <c r="C50" s="90"/>
      <c r="D50" s="88" t="s">
        <v>91</v>
      </c>
      <c r="E50" s="89"/>
      <c r="F50" s="90"/>
    </row>
    <row r="51" spans="1:6">
      <c r="A51" s="91"/>
      <c r="B51" s="92"/>
      <c r="C51" s="93"/>
      <c r="D51" s="91"/>
      <c r="E51" s="92"/>
      <c r="F51" s="93"/>
    </row>
    <row r="52" spans="1:6" ht="59.25" customHeight="1">
      <c r="A52" s="94"/>
      <c r="B52" s="95"/>
      <c r="C52" s="96"/>
      <c r="D52" s="94"/>
      <c r="E52" s="95"/>
      <c r="F52" s="96"/>
    </row>
    <row r="53" spans="1:6">
      <c r="A53" s="133"/>
      <c r="B53" s="133"/>
      <c r="C53" s="133"/>
      <c r="D53" s="133"/>
      <c r="E53" s="133"/>
      <c r="F53" s="133"/>
    </row>
    <row r="54" spans="1:6">
      <c r="A54" s="137" t="s">
        <v>32</v>
      </c>
      <c r="B54" s="137"/>
      <c r="C54" s="137"/>
    </row>
    <row r="55" spans="1:6">
      <c r="A55" s="137"/>
      <c r="B55" s="137"/>
      <c r="C55" s="137"/>
    </row>
  </sheetData>
  <mergeCells count="54">
    <mergeCell ref="A54:C55"/>
    <mergeCell ref="A48:C49"/>
    <mergeCell ref="D48:F49"/>
    <mergeCell ref="A50:C52"/>
    <mergeCell ref="D50:F52"/>
    <mergeCell ref="A53:C53"/>
    <mergeCell ref="D53:F53"/>
    <mergeCell ref="A36:F36"/>
    <mergeCell ref="A37:A38"/>
    <mergeCell ref="B37:E37"/>
    <mergeCell ref="F37:F38"/>
    <mergeCell ref="C45:D46"/>
    <mergeCell ref="E45:E46"/>
    <mergeCell ref="A35:F35"/>
    <mergeCell ref="A26:B26"/>
    <mergeCell ref="C26:F26"/>
    <mergeCell ref="A27:B27"/>
    <mergeCell ref="C27:F27"/>
    <mergeCell ref="A28:B28"/>
    <mergeCell ref="C28:F28"/>
    <mergeCell ref="A29:B29"/>
    <mergeCell ref="C29:F29"/>
    <mergeCell ref="A31:F31"/>
    <mergeCell ref="B32:F32"/>
    <mergeCell ref="B33:F33"/>
    <mergeCell ref="A23:F23"/>
    <mergeCell ref="A24:B24"/>
    <mergeCell ref="C24:F24"/>
    <mergeCell ref="A25:B25"/>
    <mergeCell ref="C25:F25"/>
    <mergeCell ref="A13:B13"/>
    <mergeCell ref="C13:D13"/>
    <mergeCell ref="A15:B21"/>
    <mergeCell ref="C15:D16"/>
    <mergeCell ref="E15:F16"/>
    <mergeCell ref="C17:D17"/>
    <mergeCell ref="E17:F17"/>
    <mergeCell ref="C19:D20"/>
    <mergeCell ref="E19:F20"/>
    <mergeCell ref="C21:D21"/>
    <mergeCell ref="E21:F21"/>
    <mergeCell ref="A8:B9"/>
    <mergeCell ref="C8:F9"/>
    <mergeCell ref="A11:B12"/>
    <mergeCell ref="C11:D12"/>
    <mergeCell ref="E11:E12"/>
    <mergeCell ref="F11:F12"/>
    <mergeCell ref="A1:F1"/>
    <mergeCell ref="A2:F2"/>
    <mergeCell ref="A3:F3"/>
    <mergeCell ref="A5:B6"/>
    <mergeCell ref="C5:C6"/>
    <mergeCell ref="E5:E6"/>
    <mergeCell ref="F5:F6"/>
  </mergeCells>
  <pageMargins left="0.35" right="0.70866141732283472" top="1.1811023622047245" bottom="0.74803149606299213" header="0.31496062992125984" footer="0.31496062992125984"/>
  <pageSetup paperSize="9" scale="70" orientation="portrait"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12.xml><?xml version="1.0" encoding="utf-8"?>
<worksheet xmlns="http://schemas.openxmlformats.org/spreadsheetml/2006/main" xmlns:r="http://schemas.openxmlformats.org/officeDocument/2006/relationships">
  <dimension ref="A1:G55"/>
  <sheetViews>
    <sheetView zoomScale="82" zoomScaleNormal="82" workbookViewId="0">
      <selection activeCell="A3" sqref="A3:F52"/>
    </sheetView>
  </sheetViews>
  <sheetFormatPr baseColWidth="10" defaultRowHeight="15"/>
  <cols>
    <col min="1" max="5" width="20.7109375" customWidth="1"/>
    <col min="6" max="6" width="20" customWidth="1"/>
  </cols>
  <sheetData>
    <row r="1" spans="1:7" ht="21">
      <c r="A1" s="136" t="s">
        <v>8</v>
      </c>
      <c r="B1" s="136"/>
      <c r="C1" s="136"/>
      <c r="D1" s="136"/>
      <c r="E1" s="136"/>
      <c r="F1" s="136"/>
      <c r="G1" s="4"/>
    </row>
    <row r="2" spans="1:7" ht="21">
      <c r="A2" s="104" t="s">
        <v>9</v>
      </c>
      <c r="B2" s="104"/>
      <c r="C2" s="104"/>
      <c r="D2" s="104"/>
      <c r="E2" s="104"/>
      <c r="F2" s="104"/>
      <c r="G2" s="4"/>
    </row>
    <row r="3" spans="1:7" ht="13.5" customHeight="1">
      <c r="A3" s="102"/>
      <c r="B3" s="102"/>
      <c r="C3" s="102"/>
      <c r="D3" s="102"/>
      <c r="E3" s="102"/>
      <c r="F3" s="102"/>
    </row>
    <row r="5" spans="1:7" ht="15" customHeight="1">
      <c r="A5" s="68" t="s">
        <v>30</v>
      </c>
      <c r="B5" s="68"/>
      <c r="C5" s="45" t="s">
        <v>77</v>
      </c>
      <c r="E5" s="75" t="s">
        <v>31</v>
      </c>
      <c r="F5" s="103">
        <v>43373</v>
      </c>
    </row>
    <row r="6" spans="1:7" ht="15" customHeight="1">
      <c r="A6" s="68"/>
      <c r="B6" s="68"/>
      <c r="C6" s="45"/>
      <c r="E6" s="75"/>
      <c r="F6" s="45"/>
    </row>
    <row r="8" spans="1:7">
      <c r="A8" s="68" t="s">
        <v>22</v>
      </c>
      <c r="B8" s="68"/>
      <c r="C8" s="69" t="s">
        <v>78</v>
      </c>
      <c r="D8" s="70"/>
      <c r="E8" s="70"/>
      <c r="F8" s="70"/>
    </row>
    <row r="9" spans="1:7">
      <c r="A9" s="68"/>
      <c r="B9" s="68"/>
      <c r="C9" s="70"/>
      <c r="D9" s="70"/>
      <c r="E9" s="70"/>
      <c r="F9" s="70"/>
    </row>
    <row r="11" spans="1:7" ht="15" customHeight="1">
      <c r="A11" s="63" t="s">
        <v>23</v>
      </c>
      <c r="B11" s="63"/>
      <c r="C11" s="63" t="s">
        <v>0</v>
      </c>
      <c r="D11" s="63"/>
      <c r="E11" s="63" t="s">
        <v>3</v>
      </c>
      <c r="F11" s="48" t="s">
        <v>4</v>
      </c>
    </row>
    <row r="12" spans="1:7">
      <c r="A12" s="63"/>
      <c r="B12" s="63"/>
      <c r="C12" s="63"/>
      <c r="D12" s="63"/>
      <c r="E12" s="63"/>
      <c r="F12" s="71"/>
    </row>
    <row r="13" spans="1:7" ht="61.5" customHeight="1">
      <c r="A13" s="61" t="s">
        <v>106</v>
      </c>
      <c r="B13" s="61"/>
      <c r="C13" s="61" t="s">
        <v>80</v>
      </c>
      <c r="D13" s="61"/>
      <c r="E13" s="34">
        <v>4967</v>
      </c>
      <c r="F13" s="32">
        <v>-7.3800000000000004E-2</v>
      </c>
    </row>
    <row r="14" spans="1:7" ht="15" customHeight="1">
      <c r="A14" s="1"/>
      <c r="B14" s="1"/>
      <c r="C14" s="1"/>
      <c r="D14" s="1"/>
      <c r="E14" s="2"/>
      <c r="F14" s="3"/>
    </row>
    <row r="15" spans="1:7" ht="15" customHeight="1">
      <c r="A15" s="50" t="s">
        <v>13</v>
      </c>
      <c r="B15" s="50"/>
      <c r="C15" s="62" t="s">
        <v>70</v>
      </c>
      <c r="D15" s="63"/>
      <c r="E15" s="63" t="s">
        <v>7</v>
      </c>
      <c r="F15" s="63"/>
    </row>
    <row r="16" spans="1:7" ht="15" customHeight="1">
      <c r="A16" s="50"/>
      <c r="B16" s="50"/>
      <c r="C16" s="62"/>
      <c r="D16" s="63"/>
      <c r="E16" s="63"/>
      <c r="F16" s="63"/>
    </row>
    <row r="17" spans="1:6" ht="15" customHeight="1">
      <c r="A17" s="50"/>
      <c r="B17" s="50"/>
      <c r="C17" s="66">
        <v>4967</v>
      </c>
      <c r="D17" s="101"/>
      <c r="E17" s="45" t="s">
        <v>107</v>
      </c>
      <c r="F17" s="45"/>
    </row>
    <row r="18" spans="1:6" ht="15" customHeight="1">
      <c r="A18" s="50"/>
      <c r="B18" s="50"/>
      <c r="C18" s="1"/>
      <c r="D18" s="1"/>
      <c r="E18" s="2"/>
      <c r="F18" s="3"/>
    </row>
    <row r="19" spans="1:6" ht="15" customHeight="1">
      <c r="A19" s="50"/>
      <c r="B19" s="50"/>
      <c r="C19" s="62" t="s">
        <v>71</v>
      </c>
      <c r="D19" s="63"/>
      <c r="E19" s="63" t="s">
        <v>7</v>
      </c>
      <c r="F19" s="63"/>
    </row>
    <row r="20" spans="1:6" ht="15" customHeight="1">
      <c r="A20" s="50"/>
      <c r="B20" s="50"/>
      <c r="C20" s="62"/>
      <c r="D20" s="63"/>
      <c r="E20" s="63"/>
      <c r="F20" s="63"/>
    </row>
    <row r="21" spans="1:6" ht="15" customHeight="1">
      <c r="A21" s="50"/>
      <c r="B21" s="50"/>
      <c r="C21" s="66">
        <v>4600</v>
      </c>
      <c r="D21" s="101"/>
      <c r="E21" s="45" t="s">
        <v>107</v>
      </c>
      <c r="F21" s="45"/>
    </row>
    <row r="22" spans="1:6" ht="15" customHeight="1"/>
    <row r="23" spans="1:6" ht="15" customHeight="1">
      <c r="A23" s="56" t="s">
        <v>14</v>
      </c>
      <c r="B23" s="56"/>
      <c r="C23" s="56"/>
      <c r="D23" s="56"/>
      <c r="E23" s="56"/>
      <c r="F23" s="56"/>
    </row>
    <row r="24" spans="1:6" ht="108" customHeight="1">
      <c r="A24" s="52" t="s">
        <v>15</v>
      </c>
      <c r="B24" s="52"/>
      <c r="C24" s="98" t="s">
        <v>108</v>
      </c>
      <c r="D24" s="99"/>
      <c r="E24" s="99"/>
      <c r="F24" s="100"/>
    </row>
    <row r="25" spans="1:6" ht="15" customHeight="1">
      <c r="A25" s="52" t="s">
        <v>16</v>
      </c>
      <c r="B25" s="52"/>
      <c r="C25" s="60" t="s">
        <v>83</v>
      </c>
      <c r="D25" s="60"/>
      <c r="E25" s="60"/>
      <c r="F25" s="60"/>
    </row>
    <row r="26" spans="1:6" ht="15" customHeight="1">
      <c r="A26" s="52" t="s">
        <v>17</v>
      </c>
      <c r="B26" s="52"/>
      <c r="C26" s="53" t="s">
        <v>37</v>
      </c>
      <c r="D26" s="53"/>
      <c r="E26" s="53"/>
      <c r="F26" s="53"/>
    </row>
    <row r="27" spans="1:6" ht="15" customHeight="1">
      <c r="A27" s="52" t="s">
        <v>18</v>
      </c>
      <c r="B27" s="52"/>
      <c r="C27" s="53" t="s">
        <v>85</v>
      </c>
      <c r="D27" s="53"/>
      <c r="E27" s="53"/>
      <c r="F27" s="53"/>
    </row>
    <row r="28" spans="1:6" ht="15" customHeight="1">
      <c r="A28" s="57" t="s">
        <v>19</v>
      </c>
      <c r="B28" s="58"/>
      <c r="C28" s="53" t="s">
        <v>102</v>
      </c>
      <c r="D28" s="53"/>
      <c r="E28" s="53"/>
      <c r="F28" s="53"/>
    </row>
    <row r="29" spans="1:6" ht="15" customHeight="1">
      <c r="A29" s="52" t="s">
        <v>20</v>
      </c>
      <c r="B29" s="52"/>
      <c r="C29" s="53" t="s">
        <v>45</v>
      </c>
      <c r="D29" s="53"/>
      <c r="E29" s="53"/>
      <c r="F29" s="53"/>
    </row>
    <row r="30" spans="1:6" ht="15" customHeight="1">
      <c r="A30" s="5"/>
      <c r="B30" s="5"/>
      <c r="C30" s="1"/>
      <c r="D30" s="1"/>
      <c r="E30" s="1"/>
      <c r="F30" s="1"/>
    </row>
    <row r="31" spans="1:6" ht="15" customHeight="1">
      <c r="A31" s="54" t="s">
        <v>27</v>
      </c>
      <c r="B31" s="54"/>
      <c r="C31" s="54"/>
      <c r="D31" s="54"/>
      <c r="E31" s="54"/>
      <c r="F31" s="54"/>
    </row>
    <row r="32" spans="1:6" ht="15" customHeight="1">
      <c r="A32" s="26" t="s">
        <v>28</v>
      </c>
      <c r="B32" s="55" t="s">
        <v>109</v>
      </c>
      <c r="C32" s="55"/>
      <c r="D32" s="55"/>
      <c r="E32" s="55"/>
      <c r="F32" s="55"/>
    </row>
    <row r="33" spans="1:6" ht="15" customHeight="1">
      <c r="A33" s="26" t="s">
        <v>29</v>
      </c>
      <c r="B33" s="55" t="s">
        <v>110</v>
      </c>
      <c r="C33" s="55"/>
      <c r="D33" s="55"/>
      <c r="E33" s="55"/>
      <c r="F33" s="55"/>
    </row>
    <row r="34" spans="1:6" ht="15" customHeight="1"/>
    <row r="35" spans="1:6" ht="15" customHeight="1">
      <c r="A35" s="56" t="s">
        <v>26</v>
      </c>
      <c r="B35" s="56"/>
      <c r="C35" s="56"/>
      <c r="D35" s="56"/>
      <c r="E35" s="56"/>
      <c r="F35" s="56"/>
    </row>
    <row r="36" spans="1:6" ht="15" customHeight="1">
      <c r="A36" s="46" t="s">
        <v>88</v>
      </c>
      <c r="B36" s="46"/>
      <c r="C36" s="46"/>
      <c r="D36" s="46"/>
      <c r="E36" s="46"/>
      <c r="F36" s="46"/>
    </row>
    <row r="37" spans="1:6" ht="15" customHeight="1">
      <c r="A37" s="47" t="s">
        <v>1</v>
      </c>
      <c r="B37" s="47" t="s">
        <v>2</v>
      </c>
      <c r="C37" s="47"/>
      <c r="D37" s="47"/>
      <c r="E37" s="47"/>
      <c r="F37" s="48" t="s">
        <v>5</v>
      </c>
    </row>
    <row r="38" spans="1:6" ht="15" customHeight="1">
      <c r="A38" s="47"/>
      <c r="B38" s="27" t="s">
        <v>73</v>
      </c>
      <c r="C38" s="27" t="s">
        <v>74</v>
      </c>
      <c r="D38" s="27" t="s">
        <v>75</v>
      </c>
      <c r="E38" s="24" t="s">
        <v>6</v>
      </c>
      <c r="F38" s="49"/>
    </row>
    <row r="39" spans="1:6" ht="27.95" customHeight="1">
      <c r="A39" s="7" t="s">
        <v>10</v>
      </c>
      <c r="B39" s="18">
        <v>373</v>
      </c>
      <c r="C39" s="18">
        <v>416</v>
      </c>
      <c r="D39" s="18">
        <v>348</v>
      </c>
      <c r="E39" s="18">
        <f>SUM(B39:D39)</f>
        <v>1137</v>
      </c>
      <c r="F39" s="6" t="s">
        <v>107</v>
      </c>
    </row>
    <row r="40" spans="1:6" ht="27.95" customHeight="1">
      <c r="A40" s="7" t="s">
        <v>11</v>
      </c>
      <c r="B40" s="18">
        <v>486</v>
      </c>
      <c r="C40" s="18">
        <v>450</v>
      </c>
      <c r="D40" s="18">
        <v>468</v>
      </c>
      <c r="E40" s="18">
        <f>SUM(B40:D40)</f>
        <v>1404</v>
      </c>
      <c r="F40" s="6" t="s">
        <v>107</v>
      </c>
    </row>
    <row r="41" spans="1:6" ht="27.95" customHeight="1">
      <c r="A41" s="9" t="s">
        <v>71</v>
      </c>
      <c r="B41" s="18">
        <v>383</v>
      </c>
      <c r="C41" s="18">
        <v>384</v>
      </c>
      <c r="D41" s="18">
        <v>383</v>
      </c>
      <c r="E41" s="18">
        <f>SUM(B41:D41)</f>
        <v>1150</v>
      </c>
      <c r="F41" s="6" t="s">
        <v>107</v>
      </c>
    </row>
    <row r="42" spans="1:6" ht="27.95" customHeight="1">
      <c r="A42" s="25" t="s">
        <v>70</v>
      </c>
      <c r="B42" s="18">
        <v>486</v>
      </c>
      <c r="C42" s="18">
        <v>450</v>
      </c>
      <c r="D42" s="18">
        <v>468</v>
      </c>
      <c r="E42" s="18">
        <f>SUM(B42:D42)</f>
        <v>1404</v>
      </c>
      <c r="F42" s="6" t="s">
        <v>107</v>
      </c>
    </row>
    <row r="43" spans="1:6" ht="27.95" customHeight="1">
      <c r="A43" s="10" t="s">
        <v>12</v>
      </c>
      <c r="B43" s="33">
        <f>((B39-B40)/B40)*100</f>
        <v>-23.251028806584362</v>
      </c>
      <c r="C43" s="33">
        <f>((C39-C40)/C40)*100</f>
        <v>-7.5555555555555554</v>
      </c>
      <c r="D43" s="33">
        <f>((D39-D40)/D40)*100</f>
        <v>-25.641025641025639</v>
      </c>
      <c r="E43" s="33">
        <f>((E39-E40)/E40)*100</f>
        <v>-19.017094017094017</v>
      </c>
      <c r="F43" s="6" t="s">
        <v>36</v>
      </c>
    </row>
    <row r="45" spans="1:6">
      <c r="C45" s="50" t="s">
        <v>21</v>
      </c>
      <c r="D45" s="50"/>
      <c r="E45" s="97">
        <f>E43</f>
        <v>-19.017094017094017</v>
      </c>
    </row>
    <row r="46" spans="1:6">
      <c r="C46" s="50"/>
      <c r="D46" s="50"/>
      <c r="E46" s="45"/>
    </row>
    <row r="48" spans="1:6">
      <c r="A48" s="43" t="s">
        <v>24</v>
      </c>
      <c r="B48" s="43"/>
      <c r="C48" s="43"/>
      <c r="D48" s="43" t="s">
        <v>25</v>
      </c>
      <c r="E48" s="43"/>
      <c r="F48" s="43"/>
    </row>
    <row r="49" spans="1:6">
      <c r="A49" s="43"/>
      <c r="B49" s="43"/>
      <c r="C49" s="43"/>
      <c r="D49" s="43"/>
      <c r="E49" s="43"/>
      <c r="F49" s="43"/>
    </row>
    <row r="50" spans="1:6">
      <c r="A50" s="88" t="s">
        <v>90</v>
      </c>
      <c r="B50" s="89"/>
      <c r="C50" s="90"/>
      <c r="D50" s="88" t="s">
        <v>91</v>
      </c>
      <c r="E50" s="89"/>
      <c r="F50" s="90"/>
    </row>
    <row r="51" spans="1:6">
      <c r="A51" s="91"/>
      <c r="B51" s="92"/>
      <c r="C51" s="93"/>
      <c r="D51" s="91"/>
      <c r="E51" s="92"/>
      <c r="F51" s="93"/>
    </row>
    <row r="52" spans="1:6" ht="67.5" customHeight="1">
      <c r="A52" s="94"/>
      <c r="B52" s="95"/>
      <c r="C52" s="96"/>
      <c r="D52" s="94"/>
      <c r="E52" s="95"/>
      <c r="F52" s="96"/>
    </row>
    <row r="53" spans="1:6">
      <c r="A53" s="133"/>
      <c r="B53" s="133"/>
      <c r="C53" s="133"/>
      <c r="D53" s="133"/>
      <c r="E53" s="133"/>
      <c r="F53" s="133"/>
    </row>
    <row r="54" spans="1:6">
      <c r="A54" s="137" t="s">
        <v>32</v>
      </c>
      <c r="B54" s="137"/>
      <c r="C54" s="137"/>
    </row>
    <row r="55" spans="1:6">
      <c r="A55" s="137"/>
      <c r="B55" s="137"/>
      <c r="C55" s="137"/>
    </row>
  </sheetData>
  <mergeCells count="54">
    <mergeCell ref="A54:C55"/>
    <mergeCell ref="A48:C49"/>
    <mergeCell ref="D48:F49"/>
    <mergeCell ref="A50:C52"/>
    <mergeCell ref="D50:F52"/>
    <mergeCell ref="A53:C53"/>
    <mergeCell ref="D53:F53"/>
    <mergeCell ref="A36:F36"/>
    <mergeCell ref="A37:A38"/>
    <mergeCell ref="B37:E37"/>
    <mergeCell ref="F37:F38"/>
    <mergeCell ref="C45:D46"/>
    <mergeCell ref="E45:E46"/>
    <mergeCell ref="A35:F35"/>
    <mergeCell ref="A26:B26"/>
    <mergeCell ref="C26:F26"/>
    <mergeCell ref="A27:B27"/>
    <mergeCell ref="C27:F27"/>
    <mergeCell ref="A28:B28"/>
    <mergeCell ref="C28:F28"/>
    <mergeCell ref="A29:B29"/>
    <mergeCell ref="C29:F29"/>
    <mergeCell ref="A31:F31"/>
    <mergeCell ref="B32:F32"/>
    <mergeCell ref="B33:F33"/>
    <mergeCell ref="A23:F23"/>
    <mergeCell ref="A24:B24"/>
    <mergeCell ref="C24:F24"/>
    <mergeCell ref="A25:B25"/>
    <mergeCell ref="C25:F25"/>
    <mergeCell ref="A13:B13"/>
    <mergeCell ref="C13:D13"/>
    <mergeCell ref="A15:B21"/>
    <mergeCell ref="C15:D16"/>
    <mergeCell ref="E15:F16"/>
    <mergeCell ref="C17:D17"/>
    <mergeCell ref="E17:F17"/>
    <mergeCell ref="C19:D20"/>
    <mergeCell ref="E19:F20"/>
    <mergeCell ref="C21:D21"/>
    <mergeCell ref="E21:F21"/>
    <mergeCell ref="A8:B9"/>
    <mergeCell ref="C8:F9"/>
    <mergeCell ref="A11:B12"/>
    <mergeCell ref="C11:D12"/>
    <mergeCell ref="E11:E12"/>
    <mergeCell ref="F11:F12"/>
    <mergeCell ref="A1:F1"/>
    <mergeCell ref="A2:F2"/>
    <mergeCell ref="A3:F3"/>
    <mergeCell ref="A5:B6"/>
    <mergeCell ref="C5:C6"/>
    <mergeCell ref="E5:E6"/>
    <mergeCell ref="F5:F6"/>
  </mergeCells>
  <pageMargins left="0.70866141732283472" right="0.39" top="1.1811023622047245" bottom="0.74803149606299213" header="0.31496062992125984" footer="0.31496062992125984"/>
  <pageSetup paperSize="9" scale="70" orientation="portrait"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13.xml><?xml version="1.0" encoding="utf-8"?>
<worksheet xmlns="http://schemas.openxmlformats.org/spreadsheetml/2006/main" xmlns:r="http://schemas.openxmlformats.org/officeDocument/2006/relationships">
  <dimension ref="A1:G55"/>
  <sheetViews>
    <sheetView zoomScale="82" zoomScaleNormal="82" workbookViewId="0">
      <selection activeCell="A3" sqref="A3:F52"/>
    </sheetView>
  </sheetViews>
  <sheetFormatPr baseColWidth="10" defaultRowHeight="15"/>
  <cols>
    <col min="1" max="6" width="20.7109375" customWidth="1"/>
  </cols>
  <sheetData>
    <row r="1" spans="1:7" ht="21">
      <c r="A1" s="136" t="s">
        <v>8</v>
      </c>
      <c r="B1" s="136"/>
      <c r="C1" s="136"/>
      <c r="D1" s="136"/>
      <c r="E1" s="136"/>
      <c r="F1" s="136"/>
      <c r="G1" s="4"/>
    </row>
    <row r="2" spans="1:7" ht="21">
      <c r="A2" s="104" t="s">
        <v>9</v>
      </c>
      <c r="B2" s="104"/>
      <c r="C2" s="104"/>
      <c r="D2" s="104"/>
      <c r="E2" s="104"/>
      <c r="F2" s="104"/>
      <c r="G2" s="4"/>
    </row>
    <row r="3" spans="1:7" ht="13.5" customHeight="1">
      <c r="A3" s="102"/>
      <c r="B3" s="102"/>
      <c r="C3" s="102"/>
      <c r="D3" s="102"/>
      <c r="E3" s="102"/>
      <c r="F3" s="102"/>
    </row>
    <row r="5" spans="1:7" ht="15" customHeight="1">
      <c r="A5" s="68" t="s">
        <v>30</v>
      </c>
      <c r="B5" s="68"/>
      <c r="C5" s="45" t="s">
        <v>77</v>
      </c>
      <c r="E5" s="75" t="s">
        <v>31</v>
      </c>
      <c r="F5" s="103">
        <v>43373</v>
      </c>
    </row>
    <row r="6" spans="1:7" ht="15" customHeight="1">
      <c r="A6" s="68"/>
      <c r="B6" s="68"/>
      <c r="C6" s="45"/>
      <c r="E6" s="75"/>
      <c r="F6" s="45"/>
    </row>
    <row r="8" spans="1:7">
      <c r="A8" s="68" t="s">
        <v>22</v>
      </c>
      <c r="B8" s="68"/>
      <c r="C8" s="69" t="s">
        <v>78</v>
      </c>
      <c r="D8" s="70"/>
      <c r="E8" s="70"/>
      <c r="F8" s="70"/>
    </row>
    <row r="9" spans="1:7">
      <c r="A9" s="68"/>
      <c r="B9" s="68"/>
      <c r="C9" s="70"/>
      <c r="D9" s="70"/>
      <c r="E9" s="70"/>
      <c r="F9" s="70"/>
    </row>
    <row r="11" spans="1:7" ht="15" customHeight="1">
      <c r="A11" s="63" t="s">
        <v>23</v>
      </c>
      <c r="B11" s="63"/>
      <c r="C11" s="63" t="s">
        <v>0</v>
      </c>
      <c r="D11" s="63"/>
      <c r="E11" s="63" t="s">
        <v>3</v>
      </c>
      <c r="F11" s="48" t="s">
        <v>4</v>
      </c>
    </row>
    <row r="12" spans="1:7">
      <c r="A12" s="63"/>
      <c r="B12" s="63"/>
      <c r="C12" s="63"/>
      <c r="D12" s="63"/>
      <c r="E12" s="63"/>
      <c r="F12" s="71"/>
    </row>
    <row r="13" spans="1:7" ht="64.5" customHeight="1">
      <c r="A13" s="61" t="s">
        <v>111</v>
      </c>
      <c r="B13" s="61"/>
      <c r="C13" s="61" t="s">
        <v>80</v>
      </c>
      <c r="D13" s="61"/>
      <c r="E13" s="34">
        <v>7334</v>
      </c>
      <c r="F13" s="32">
        <v>-4.5600000000000002E-2</v>
      </c>
    </row>
    <row r="14" spans="1:7" ht="15" customHeight="1">
      <c r="A14" s="1"/>
      <c r="B14" s="1"/>
      <c r="C14" s="1"/>
      <c r="D14" s="1"/>
      <c r="E14" s="2"/>
      <c r="F14" s="3"/>
    </row>
    <row r="15" spans="1:7" ht="15" customHeight="1">
      <c r="A15" s="50" t="s">
        <v>13</v>
      </c>
      <c r="B15" s="50"/>
      <c r="C15" s="62" t="s">
        <v>70</v>
      </c>
      <c r="D15" s="63"/>
      <c r="E15" s="63" t="s">
        <v>7</v>
      </c>
      <c r="F15" s="63"/>
    </row>
    <row r="16" spans="1:7" ht="15" customHeight="1">
      <c r="A16" s="50"/>
      <c r="B16" s="50"/>
      <c r="C16" s="62"/>
      <c r="D16" s="63"/>
      <c r="E16" s="63"/>
      <c r="F16" s="63"/>
    </row>
    <row r="17" spans="1:6" ht="15" customHeight="1">
      <c r="A17" s="50"/>
      <c r="B17" s="50"/>
      <c r="C17" s="66">
        <v>7334</v>
      </c>
      <c r="D17" s="101"/>
      <c r="E17" s="45" t="s">
        <v>100</v>
      </c>
      <c r="F17" s="45"/>
    </row>
    <row r="18" spans="1:6" ht="15" customHeight="1">
      <c r="A18" s="50"/>
      <c r="B18" s="50"/>
      <c r="C18" s="1"/>
      <c r="D18" s="1"/>
      <c r="E18" s="2"/>
      <c r="F18" s="3"/>
    </row>
    <row r="19" spans="1:6" ht="15" customHeight="1">
      <c r="A19" s="50"/>
      <c r="B19" s="50"/>
      <c r="C19" s="62" t="s">
        <v>71</v>
      </c>
      <c r="D19" s="63"/>
      <c r="E19" s="63" t="s">
        <v>7</v>
      </c>
      <c r="F19" s="63"/>
    </row>
    <row r="20" spans="1:6" ht="15" customHeight="1">
      <c r="A20" s="50"/>
      <c r="B20" s="50"/>
      <c r="C20" s="62"/>
      <c r="D20" s="63"/>
      <c r="E20" s="63"/>
      <c r="F20" s="63"/>
    </row>
    <row r="21" spans="1:6" ht="15" customHeight="1">
      <c r="A21" s="50"/>
      <c r="B21" s="50"/>
      <c r="C21" s="66">
        <v>6000</v>
      </c>
      <c r="D21" s="101"/>
      <c r="E21" s="45" t="s">
        <v>100</v>
      </c>
      <c r="F21" s="45"/>
    </row>
    <row r="22" spans="1:6" ht="15" customHeight="1"/>
    <row r="23" spans="1:6" ht="15" customHeight="1">
      <c r="A23" s="56" t="s">
        <v>14</v>
      </c>
      <c r="B23" s="56"/>
      <c r="C23" s="56"/>
      <c r="D23" s="56"/>
      <c r="E23" s="56"/>
      <c r="F23" s="56"/>
    </row>
    <row r="24" spans="1:6" ht="108" customHeight="1">
      <c r="A24" s="52" t="s">
        <v>15</v>
      </c>
      <c r="B24" s="52"/>
      <c r="C24" s="98" t="s">
        <v>112</v>
      </c>
      <c r="D24" s="99"/>
      <c r="E24" s="99"/>
      <c r="F24" s="100"/>
    </row>
    <row r="25" spans="1:6" ht="15" customHeight="1">
      <c r="A25" s="52" t="s">
        <v>16</v>
      </c>
      <c r="B25" s="52"/>
      <c r="C25" s="60" t="s">
        <v>83</v>
      </c>
      <c r="D25" s="60"/>
      <c r="E25" s="60"/>
      <c r="F25" s="60"/>
    </row>
    <row r="26" spans="1:6" ht="15" customHeight="1">
      <c r="A26" s="52" t="s">
        <v>17</v>
      </c>
      <c r="B26" s="52"/>
      <c r="C26" s="53" t="s">
        <v>37</v>
      </c>
      <c r="D26" s="53"/>
      <c r="E26" s="53"/>
      <c r="F26" s="53"/>
    </row>
    <row r="27" spans="1:6" ht="15" customHeight="1">
      <c r="A27" s="52" t="s">
        <v>18</v>
      </c>
      <c r="B27" s="52"/>
      <c r="C27" s="53" t="s">
        <v>85</v>
      </c>
      <c r="D27" s="53"/>
      <c r="E27" s="53"/>
      <c r="F27" s="53"/>
    </row>
    <row r="28" spans="1:6" ht="15" customHeight="1">
      <c r="A28" s="57" t="s">
        <v>19</v>
      </c>
      <c r="B28" s="58"/>
      <c r="C28" s="53" t="s">
        <v>102</v>
      </c>
      <c r="D28" s="53"/>
      <c r="E28" s="53"/>
      <c r="F28" s="53"/>
    </row>
    <row r="29" spans="1:6" ht="15" customHeight="1">
      <c r="A29" s="52" t="s">
        <v>20</v>
      </c>
      <c r="B29" s="52"/>
      <c r="C29" s="53" t="s">
        <v>45</v>
      </c>
      <c r="D29" s="53"/>
      <c r="E29" s="53"/>
      <c r="F29" s="53"/>
    </row>
    <row r="30" spans="1:6" ht="15" customHeight="1">
      <c r="A30" s="5"/>
      <c r="B30" s="5"/>
      <c r="C30" s="1"/>
      <c r="D30" s="1"/>
      <c r="E30" s="1"/>
      <c r="F30" s="1"/>
    </row>
    <row r="31" spans="1:6" ht="15" customHeight="1">
      <c r="A31" s="54" t="s">
        <v>27</v>
      </c>
      <c r="B31" s="54"/>
      <c r="C31" s="54"/>
      <c r="D31" s="54"/>
      <c r="E31" s="54"/>
      <c r="F31" s="54"/>
    </row>
    <row r="32" spans="1:6" ht="15" customHeight="1">
      <c r="A32" s="26" t="s">
        <v>28</v>
      </c>
      <c r="B32" s="55" t="s">
        <v>113</v>
      </c>
      <c r="C32" s="55"/>
      <c r="D32" s="55"/>
      <c r="E32" s="55"/>
      <c r="F32" s="55"/>
    </row>
    <row r="33" spans="1:6" ht="15" customHeight="1">
      <c r="A33" s="26" t="s">
        <v>29</v>
      </c>
      <c r="B33" s="55" t="s">
        <v>114</v>
      </c>
      <c r="C33" s="55"/>
      <c r="D33" s="55"/>
      <c r="E33" s="55"/>
      <c r="F33" s="55"/>
    </row>
    <row r="34" spans="1:6" ht="15" customHeight="1"/>
    <row r="35" spans="1:6" ht="15" customHeight="1">
      <c r="A35" s="56" t="s">
        <v>26</v>
      </c>
      <c r="B35" s="56"/>
      <c r="C35" s="56"/>
      <c r="D35" s="56"/>
      <c r="E35" s="56"/>
      <c r="F35" s="56"/>
    </row>
    <row r="36" spans="1:6" ht="15" customHeight="1">
      <c r="A36" s="46" t="s">
        <v>88</v>
      </c>
      <c r="B36" s="46"/>
      <c r="C36" s="46"/>
      <c r="D36" s="46"/>
      <c r="E36" s="46"/>
      <c r="F36" s="46"/>
    </row>
    <row r="37" spans="1:6" ht="15" customHeight="1">
      <c r="A37" s="47" t="s">
        <v>1</v>
      </c>
      <c r="B37" s="47" t="s">
        <v>2</v>
      </c>
      <c r="C37" s="47"/>
      <c r="D37" s="47"/>
      <c r="E37" s="47"/>
      <c r="F37" s="48" t="s">
        <v>5</v>
      </c>
    </row>
    <row r="38" spans="1:6" ht="15" customHeight="1">
      <c r="A38" s="47"/>
      <c r="B38" s="27" t="s">
        <v>73</v>
      </c>
      <c r="C38" s="27" t="s">
        <v>74</v>
      </c>
      <c r="D38" s="27" t="s">
        <v>75</v>
      </c>
      <c r="E38" s="24" t="s">
        <v>6</v>
      </c>
      <c r="F38" s="49"/>
    </row>
    <row r="39" spans="1:6" ht="27.95" customHeight="1">
      <c r="A39" s="7" t="s">
        <v>10</v>
      </c>
      <c r="B39" s="18">
        <v>635</v>
      </c>
      <c r="C39" s="18">
        <v>588</v>
      </c>
      <c r="D39" s="18">
        <v>522</v>
      </c>
      <c r="E39" s="18">
        <f>SUM(B39:D39)</f>
        <v>1745</v>
      </c>
      <c r="F39" s="6" t="s">
        <v>105</v>
      </c>
    </row>
    <row r="40" spans="1:6" ht="27.95" customHeight="1">
      <c r="A40" s="7" t="s">
        <v>11</v>
      </c>
      <c r="B40" s="18">
        <v>678</v>
      </c>
      <c r="C40" s="18">
        <v>680</v>
      </c>
      <c r="D40" s="18">
        <v>538</v>
      </c>
      <c r="E40" s="18">
        <f>SUM(B40:D40)</f>
        <v>1896</v>
      </c>
      <c r="F40" s="6" t="s">
        <v>105</v>
      </c>
    </row>
    <row r="41" spans="1:6" ht="27.95" customHeight="1">
      <c r="A41" s="9" t="s">
        <v>71</v>
      </c>
      <c r="B41" s="18">
        <v>500</v>
      </c>
      <c r="C41" s="18">
        <v>500</v>
      </c>
      <c r="D41" s="18">
        <v>500</v>
      </c>
      <c r="E41" s="18">
        <f>SUM(B41:D41)</f>
        <v>1500</v>
      </c>
      <c r="F41" s="6" t="s">
        <v>105</v>
      </c>
    </row>
    <row r="42" spans="1:6" ht="27.95" customHeight="1">
      <c r="A42" s="25" t="s">
        <v>70</v>
      </c>
      <c r="B42" s="18">
        <v>678</v>
      </c>
      <c r="C42" s="18">
        <v>680</v>
      </c>
      <c r="D42" s="18">
        <v>538</v>
      </c>
      <c r="E42" s="18">
        <f>SUM(B42:D42)</f>
        <v>1896</v>
      </c>
      <c r="F42" s="6" t="s">
        <v>105</v>
      </c>
    </row>
    <row r="43" spans="1:6" ht="27.95" customHeight="1">
      <c r="A43" s="10" t="s">
        <v>12</v>
      </c>
      <c r="B43" s="33">
        <f>((B39-B40)/B40)*100</f>
        <v>-6.3421828908554581</v>
      </c>
      <c r="C43" s="33">
        <f>((C39-C40)/C40)*100</f>
        <v>-13.529411764705882</v>
      </c>
      <c r="D43" s="33">
        <f>((D39-D40)/D40)*100</f>
        <v>-2.9739776951672861</v>
      </c>
      <c r="E43" s="33">
        <f>((E39-E40)/E40)*100</f>
        <v>-7.9641350210970465</v>
      </c>
      <c r="F43" s="6" t="s">
        <v>36</v>
      </c>
    </row>
    <row r="45" spans="1:6">
      <c r="C45" s="50" t="s">
        <v>21</v>
      </c>
      <c r="D45" s="50"/>
      <c r="E45" s="97">
        <f>E43</f>
        <v>-7.9641350210970465</v>
      </c>
    </row>
    <row r="46" spans="1:6">
      <c r="C46" s="50"/>
      <c r="D46" s="50"/>
      <c r="E46" s="45"/>
    </row>
    <row r="48" spans="1:6">
      <c r="A48" s="43" t="s">
        <v>24</v>
      </c>
      <c r="B48" s="43"/>
      <c r="C48" s="43"/>
      <c r="D48" s="43" t="s">
        <v>25</v>
      </c>
      <c r="E48" s="43"/>
      <c r="F48" s="43"/>
    </row>
    <row r="49" spans="1:6">
      <c r="A49" s="43"/>
      <c r="B49" s="43"/>
      <c r="C49" s="43"/>
      <c r="D49" s="43"/>
      <c r="E49" s="43"/>
      <c r="F49" s="43"/>
    </row>
    <row r="50" spans="1:6">
      <c r="A50" s="88" t="s">
        <v>90</v>
      </c>
      <c r="B50" s="89"/>
      <c r="C50" s="90"/>
      <c r="D50" s="88" t="s">
        <v>91</v>
      </c>
      <c r="E50" s="89"/>
      <c r="F50" s="90"/>
    </row>
    <row r="51" spans="1:6">
      <c r="A51" s="91"/>
      <c r="B51" s="92"/>
      <c r="C51" s="93"/>
      <c r="D51" s="91"/>
      <c r="E51" s="92"/>
      <c r="F51" s="93"/>
    </row>
    <row r="52" spans="1:6" ht="63.75" customHeight="1">
      <c r="A52" s="94"/>
      <c r="B52" s="95"/>
      <c r="C52" s="96"/>
      <c r="D52" s="94"/>
      <c r="E52" s="95"/>
      <c r="F52" s="96"/>
    </row>
    <row r="53" spans="1:6">
      <c r="A53" s="133"/>
      <c r="B53" s="133"/>
      <c r="C53" s="133"/>
      <c r="D53" s="133"/>
      <c r="E53" s="133"/>
      <c r="F53" s="133"/>
    </row>
    <row r="54" spans="1:6">
      <c r="A54" s="137" t="s">
        <v>32</v>
      </c>
      <c r="B54" s="137"/>
      <c r="C54" s="137"/>
    </row>
    <row r="55" spans="1:6">
      <c r="A55" s="137"/>
      <c r="B55" s="137"/>
      <c r="C55" s="137"/>
    </row>
  </sheetData>
  <mergeCells count="54">
    <mergeCell ref="A54:C55"/>
    <mergeCell ref="A48:C49"/>
    <mergeCell ref="D48:F49"/>
    <mergeCell ref="A50:C52"/>
    <mergeCell ref="D50:F52"/>
    <mergeCell ref="A53:C53"/>
    <mergeCell ref="D53:F53"/>
    <mergeCell ref="A36:F36"/>
    <mergeCell ref="A37:A38"/>
    <mergeCell ref="B37:E37"/>
    <mergeCell ref="F37:F38"/>
    <mergeCell ref="C45:D46"/>
    <mergeCell ref="E45:E46"/>
    <mergeCell ref="A35:F35"/>
    <mergeCell ref="A26:B26"/>
    <mergeCell ref="C26:F26"/>
    <mergeCell ref="A27:B27"/>
    <mergeCell ref="C27:F27"/>
    <mergeCell ref="A28:B28"/>
    <mergeCell ref="C28:F28"/>
    <mergeCell ref="A29:B29"/>
    <mergeCell ref="C29:F29"/>
    <mergeCell ref="A31:F31"/>
    <mergeCell ref="B32:F32"/>
    <mergeCell ref="B33:F33"/>
    <mergeCell ref="A23:F23"/>
    <mergeCell ref="A24:B24"/>
    <mergeCell ref="C24:F24"/>
    <mergeCell ref="A25:B25"/>
    <mergeCell ref="C25:F25"/>
    <mergeCell ref="A13:B13"/>
    <mergeCell ref="C13:D13"/>
    <mergeCell ref="A15:B21"/>
    <mergeCell ref="C15:D16"/>
    <mergeCell ref="E15:F16"/>
    <mergeCell ref="C17:D17"/>
    <mergeCell ref="E17:F17"/>
    <mergeCell ref="C19:D20"/>
    <mergeCell ref="E19:F20"/>
    <mergeCell ref="C21:D21"/>
    <mergeCell ref="E21:F21"/>
    <mergeCell ref="A8:B9"/>
    <mergeCell ref="C8:F9"/>
    <mergeCell ref="A11:B12"/>
    <mergeCell ref="C11:D12"/>
    <mergeCell ref="E11:E12"/>
    <mergeCell ref="F11:F12"/>
    <mergeCell ref="A1:F1"/>
    <mergeCell ref="A2:F2"/>
    <mergeCell ref="A3:F3"/>
    <mergeCell ref="A5:B6"/>
    <mergeCell ref="C5:C6"/>
    <mergeCell ref="E5:E6"/>
    <mergeCell ref="F5:F6"/>
  </mergeCells>
  <pageMargins left="0.70866141732283472" right="0.70866141732283472" top="1.1811023622047245" bottom="0.74803149606299213" header="0.31496062992125984" footer="0.31496062992125984"/>
  <pageSetup paperSize="9" scale="70" orientation="portrait"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14.xml><?xml version="1.0" encoding="utf-8"?>
<worksheet xmlns="http://schemas.openxmlformats.org/spreadsheetml/2006/main" xmlns:r="http://schemas.openxmlformats.org/officeDocument/2006/relationships">
  <dimension ref="A1:G55"/>
  <sheetViews>
    <sheetView zoomScale="82" zoomScaleNormal="82" workbookViewId="0">
      <selection activeCell="A3" sqref="A3:F52"/>
    </sheetView>
  </sheetViews>
  <sheetFormatPr baseColWidth="10" defaultRowHeight="15"/>
  <cols>
    <col min="1" max="6" width="20.7109375" customWidth="1"/>
  </cols>
  <sheetData>
    <row r="1" spans="1:7" ht="21">
      <c r="A1" s="136" t="s">
        <v>8</v>
      </c>
      <c r="B1" s="136"/>
      <c r="C1" s="136"/>
      <c r="D1" s="136"/>
      <c r="E1" s="136"/>
      <c r="F1" s="136"/>
      <c r="G1" s="4"/>
    </row>
    <row r="2" spans="1:7" ht="21">
      <c r="A2" s="104" t="s">
        <v>9</v>
      </c>
      <c r="B2" s="104"/>
      <c r="C2" s="104"/>
      <c r="D2" s="104"/>
      <c r="E2" s="104"/>
      <c r="F2" s="104"/>
      <c r="G2" s="4"/>
    </row>
    <row r="3" spans="1:7" ht="13.5" customHeight="1">
      <c r="A3" s="102"/>
      <c r="B3" s="102"/>
      <c r="C3" s="102"/>
      <c r="D3" s="102"/>
      <c r="E3" s="102"/>
      <c r="F3" s="102"/>
    </row>
    <row r="5" spans="1:7" ht="15" customHeight="1">
      <c r="A5" s="68" t="s">
        <v>30</v>
      </c>
      <c r="B5" s="68"/>
      <c r="C5" s="45" t="s">
        <v>77</v>
      </c>
      <c r="E5" s="75" t="s">
        <v>31</v>
      </c>
      <c r="F5" s="103">
        <v>43373</v>
      </c>
    </row>
    <row r="6" spans="1:7" ht="15" customHeight="1">
      <c r="A6" s="68"/>
      <c r="B6" s="68"/>
      <c r="C6" s="45"/>
      <c r="E6" s="75"/>
      <c r="F6" s="45"/>
    </row>
    <row r="8" spans="1:7">
      <c r="A8" s="68" t="s">
        <v>22</v>
      </c>
      <c r="B8" s="68"/>
      <c r="C8" s="69" t="s">
        <v>78</v>
      </c>
      <c r="D8" s="70"/>
      <c r="E8" s="70"/>
      <c r="F8" s="70"/>
    </row>
    <row r="9" spans="1:7">
      <c r="A9" s="68"/>
      <c r="B9" s="68"/>
      <c r="C9" s="70"/>
      <c r="D9" s="70"/>
      <c r="E9" s="70"/>
      <c r="F9" s="70"/>
    </row>
    <row r="11" spans="1:7" ht="15" customHeight="1">
      <c r="A11" s="63" t="s">
        <v>23</v>
      </c>
      <c r="B11" s="63"/>
      <c r="C11" s="63" t="s">
        <v>0</v>
      </c>
      <c r="D11" s="63"/>
      <c r="E11" s="63" t="s">
        <v>3</v>
      </c>
      <c r="F11" s="48" t="s">
        <v>4</v>
      </c>
    </row>
    <row r="12" spans="1:7">
      <c r="A12" s="63"/>
      <c r="B12" s="63"/>
      <c r="C12" s="63"/>
      <c r="D12" s="63"/>
      <c r="E12" s="63"/>
      <c r="F12" s="71"/>
    </row>
    <row r="13" spans="1:7" ht="64.5" customHeight="1">
      <c r="A13" s="61" t="s">
        <v>115</v>
      </c>
      <c r="B13" s="61"/>
      <c r="C13" s="61" t="s">
        <v>80</v>
      </c>
      <c r="D13" s="61"/>
      <c r="E13" s="34">
        <v>880</v>
      </c>
      <c r="F13" s="32">
        <v>-0.1401</v>
      </c>
    </row>
    <row r="14" spans="1:7" ht="15" customHeight="1">
      <c r="A14" s="1"/>
      <c r="B14" s="1"/>
      <c r="C14" s="1"/>
      <c r="D14" s="1"/>
      <c r="E14" s="2"/>
      <c r="F14" s="3"/>
    </row>
    <row r="15" spans="1:7" ht="15" customHeight="1">
      <c r="A15" s="50" t="s">
        <v>13</v>
      </c>
      <c r="B15" s="50"/>
      <c r="C15" s="62" t="s">
        <v>70</v>
      </c>
      <c r="D15" s="63"/>
      <c r="E15" s="63" t="s">
        <v>7</v>
      </c>
      <c r="F15" s="63"/>
    </row>
    <row r="16" spans="1:7" ht="15" customHeight="1">
      <c r="A16" s="50"/>
      <c r="B16" s="50"/>
      <c r="C16" s="62"/>
      <c r="D16" s="63"/>
      <c r="E16" s="63"/>
      <c r="F16" s="63"/>
    </row>
    <row r="17" spans="1:6" ht="15" customHeight="1">
      <c r="A17" s="50"/>
      <c r="B17" s="50"/>
      <c r="C17" s="66">
        <v>880</v>
      </c>
      <c r="D17" s="101"/>
      <c r="E17" s="45" t="s">
        <v>100</v>
      </c>
      <c r="F17" s="45"/>
    </row>
    <row r="18" spans="1:6" ht="15" customHeight="1">
      <c r="A18" s="50"/>
      <c r="B18" s="50"/>
      <c r="C18" s="1"/>
      <c r="D18" s="1"/>
      <c r="E18" s="2"/>
      <c r="F18" s="3"/>
    </row>
    <row r="19" spans="1:6" ht="15" customHeight="1">
      <c r="A19" s="50"/>
      <c r="B19" s="50"/>
      <c r="C19" s="62" t="s">
        <v>71</v>
      </c>
      <c r="D19" s="63"/>
      <c r="E19" s="63" t="s">
        <v>7</v>
      </c>
      <c r="F19" s="63"/>
    </row>
    <row r="20" spans="1:6" ht="15" customHeight="1">
      <c r="A20" s="50"/>
      <c r="B20" s="50"/>
      <c r="C20" s="62"/>
      <c r="D20" s="63"/>
      <c r="E20" s="63"/>
      <c r="F20" s="63"/>
    </row>
    <row r="21" spans="1:6" ht="15" customHeight="1">
      <c r="A21" s="50"/>
      <c r="B21" s="50"/>
      <c r="C21" s="66">
        <v>952</v>
      </c>
      <c r="D21" s="101"/>
      <c r="E21" s="45" t="s">
        <v>100</v>
      </c>
      <c r="F21" s="45"/>
    </row>
    <row r="22" spans="1:6" ht="15" customHeight="1"/>
    <row r="23" spans="1:6" ht="15" customHeight="1">
      <c r="A23" s="56" t="s">
        <v>14</v>
      </c>
      <c r="B23" s="56"/>
      <c r="C23" s="56"/>
      <c r="D23" s="56"/>
      <c r="E23" s="56"/>
      <c r="F23" s="56"/>
    </row>
    <row r="24" spans="1:6" ht="108" customHeight="1">
      <c r="A24" s="52" t="s">
        <v>15</v>
      </c>
      <c r="B24" s="52"/>
      <c r="C24" s="98" t="s">
        <v>116</v>
      </c>
      <c r="D24" s="99"/>
      <c r="E24" s="99"/>
      <c r="F24" s="100"/>
    </row>
    <row r="25" spans="1:6" ht="15" customHeight="1">
      <c r="A25" s="52" t="s">
        <v>16</v>
      </c>
      <c r="B25" s="52"/>
      <c r="C25" s="60" t="s">
        <v>83</v>
      </c>
      <c r="D25" s="60"/>
      <c r="E25" s="60"/>
      <c r="F25" s="60"/>
    </row>
    <row r="26" spans="1:6" ht="15" customHeight="1">
      <c r="A26" s="52" t="s">
        <v>17</v>
      </c>
      <c r="B26" s="52"/>
      <c r="C26" s="53" t="s">
        <v>37</v>
      </c>
      <c r="D26" s="53"/>
      <c r="E26" s="53"/>
      <c r="F26" s="53"/>
    </row>
    <row r="27" spans="1:6" ht="15" customHeight="1">
      <c r="A27" s="52" t="s">
        <v>18</v>
      </c>
      <c r="B27" s="52"/>
      <c r="C27" s="53" t="s">
        <v>85</v>
      </c>
      <c r="D27" s="53"/>
      <c r="E27" s="53"/>
      <c r="F27" s="53"/>
    </row>
    <row r="28" spans="1:6" ht="15" customHeight="1">
      <c r="A28" s="57" t="s">
        <v>19</v>
      </c>
      <c r="B28" s="58"/>
      <c r="C28" s="53" t="s">
        <v>102</v>
      </c>
      <c r="D28" s="53"/>
      <c r="E28" s="53"/>
      <c r="F28" s="53"/>
    </row>
    <row r="29" spans="1:6" ht="15" customHeight="1">
      <c r="A29" s="52" t="s">
        <v>20</v>
      </c>
      <c r="B29" s="52"/>
      <c r="C29" s="53" t="s">
        <v>45</v>
      </c>
      <c r="D29" s="53"/>
      <c r="E29" s="53"/>
      <c r="F29" s="53"/>
    </row>
    <row r="30" spans="1:6" ht="15" customHeight="1">
      <c r="A30" s="5"/>
      <c r="B30" s="5"/>
      <c r="C30" s="1"/>
      <c r="D30" s="1"/>
      <c r="E30" s="1"/>
      <c r="F30" s="1"/>
    </row>
    <row r="31" spans="1:6" ht="15" customHeight="1">
      <c r="A31" s="54" t="s">
        <v>27</v>
      </c>
      <c r="B31" s="54"/>
      <c r="C31" s="54"/>
      <c r="D31" s="54"/>
      <c r="E31" s="54"/>
      <c r="F31" s="54"/>
    </row>
    <row r="32" spans="1:6" ht="15" customHeight="1">
      <c r="A32" s="26" t="s">
        <v>28</v>
      </c>
      <c r="B32" s="55" t="s">
        <v>117</v>
      </c>
      <c r="C32" s="55"/>
      <c r="D32" s="55"/>
      <c r="E32" s="55"/>
      <c r="F32" s="55"/>
    </row>
    <row r="33" spans="1:6" ht="15" customHeight="1">
      <c r="A33" s="26" t="s">
        <v>29</v>
      </c>
      <c r="B33" s="55" t="s">
        <v>118</v>
      </c>
      <c r="C33" s="55"/>
      <c r="D33" s="55"/>
      <c r="E33" s="55"/>
      <c r="F33" s="55"/>
    </row>
    <row r="34" spans="1:6" ht="15" customHeight="1"/>
    <row r="35" spans="1:6" ht="15" customHeight="1">
      <c r="A35" s="56" t="s">
        <v>26</v>
      </c>
      <c r="B35" s="56"/>
      <c r="C35" s="56"/>
      <c r="D35" s="56"/>
      <c r="E35" s="56"/>
      <c r="F35" s="56"/>
    </row>
    <row r="36" spans="1:6" ht="15" customHeight="1">
      <c r="A36" s="46" t="s">
        <v>88</v>
      </c>
      <c r="B36" s="46"/>
      <c r="C36" s="46"/>
      <c r="D36" s="46"/>
      <c r="E36" s="46"/>
      <c r="F36" s="46"/>
    </row>
    <row r="37" spans="1:6" ht="15" customHeight="1">
      <c r="A37" s="47" t="s">
        <v>1</v>
      </c>
      <c r="B37" s="47" t="s">
        <v>2</v>
      </c>
      <c r="C37" s="47"/>
      <c r="D37" s="47"/>
      <c r="E37" s="47"/>
      <c r="F37" s="48" t="s">
        <v>5</v>
      </c>
    </row>
    <row r="38" spans="1:6" ht="15" customHeight="1">
      <c r="A38" s="47"/>
      <c r="B38" s="27" t="s">
        <v>73</v>
      </c>
      <c r="C38" s="27" t="s">
        <v>74</v>
      </c>
      <c r="D38" s="27" t="s">
        <v>75</v>
      </c>
      <c r="E38" s="24" t="s">
        <v>6</v>
      </c>
      <c r="F38" s="49"/>
    </row>
    <row r="39" spans="1:6" ht="27.95" customHeight="1">
      <c r="A39" s="7" t="s">
        <v>10</v>
      </c>
      <c r="B39" s="18">
        <v>55</v>
      </c>
      <c r="C39" s="18">
        <v>57</v>
      </c>
      <c r="D39" s="18">
        <v>58</v>
      </c>
      <c r="E39" s="18">
        <f>SUM(B39:D39)</f>
        <v>170</v>
      </c>
      <c r="F39" s="6" t="s">
        <v>105</v>
      </c>
    </row>
    <row r="40" spans="1:6" ht="27.95" customHeight="1">
      <c r="A40" s="7" t="s">
        <v>11</v>
      </c>
      <c r="B40" s="18">
        <v>73</v>
      </c>
      <c r="C40" s="18">
        <v>57</v>
      </c>
      <c r="D40" s="18">
        <v>53</v>
      </c>
      <c r="E40" s="18">
        <f>SUM(B40:D40)</f>
        <v>183</v>
      </c>
      <c r="F40" s="6" t="s">
        <v>105</v>
      </c>
    </row>
    <row r="41" spans="1:6" ht="27.95" customHeight="1">
      <c r="A41" s="9" t="s">
        <v>71</v>
      </c>
      <c r="B41" s="18">
        <v>79</v>
      </c>
      <c r="C41" s="18">
        <v>80</v>
      </c>
      <c r="D41" s="18">
        <v>79</v>
      </c>
      <c r="E41" s="18">
        <f>SUM(B41:D41)</f>
        <v>238</v>
      </c>
      <c r="F41" s="6" t="s">
        <v>105</v>
      </c>
    </row>
    <row r="42" spans="1:6" ht="27.95" customHeight="1">
      <c r="A42" s="25" t="s">
        <v>70</v>
      </c>
      <c r="B42" s="18">
        <v>73</v>
      </c>
      <c r="C42" s="18">
        <v>57</v>
      </c>
      <c r="D42" s="18">
        <v>53</v>
      </c>
      <c r="E42" s="18">
        <f>SUM(B42:D42)</f>
        <v>183</v>
      </c>
      <c r="F42" s="6" t="s">
        <v>105</v>
      </c>
    </row>
    <row r="43" spans="1:6" ht="27.95" customHeight="1">
      <c r="A43" s="10" t="s">
        <v>12</v>
      </c>
      <c r="B43" s="33">
        <f>((B39-B40)/B40)*100</f>
        <v>-24.657534246575342</v>
      </c>
      <c r="C43" s="33">
        <f>((C39-C40)/C40)*100</f>
        <v>0</v>
      </c>
      <c r="D43" s="33">
        <f>((D39-D40)/D40)*100</f>
        <v>9.433962264150944</v>
      </c>
      <c r="E43" s="33">
        <f>((E39-E40)/E40)*100</f>
        <v>-7.1038251366120218</v>
      </c>
      <c r="F43" s="6" t="s">
        <v>36</v>
      </c>
    </row>
    <row r="45" spans="1:6">
      <c r="C45" s="50" t="s">
        <v>21</v>
      </c>
      <c r="D45" s="50"/>
      <c r="E45" s="97">
        <f>E43</f>
        <v>-7.1038251366120218</v>
      </c>
    </row>
    <row r="46" spans="1:6">
      <c r="C46" s="50"/>
      <c r="D46" s="50"/>
      <c r="E46" s="45"/>
    </row>
    <row r="48" spans="1:6">
      <c r="A48" s="43" t="s">
        <v>24</v>
      </c>
      <c r="B48" s="43"/>
      <c r="C48" s="43"/>
      <c r="D48" s="43" t="s">
        <v>25</v>
      </c>
      <c r="E48" s="43"/>
      <c r="F48" s="43"/>
    </row>
    <row r="49" spans="1:6">
      <c r="A49" s="43"/>
      <c r="B49" s="43"/>
      <c r="C49" s="43"/>
      <c r="D49" s="43"/>
      <c r="E49" s="43"/>
      <c r="F49" s="43"/>
    </row>
    <row r="50" spans="1:6">
      <c r="A50" s="88" t="s">
        <v>90</v>
      </c>
      <c r="B50" s="89"/>
      <c r="C50" s="90"/>
      <c r="D50" s="88" t="s">
        <v>91</v>
      </c>
      <c r="E50" s="89"/>
      <c r="F50" s="90"/>
    </row>
    <row r="51" spans="1:6">
      <c r="A51" s="91"/>
      <c r="B51" s="92"/>
      <c r="C51" s="93"/>
      <c r="D51" s="91"/>
      <c r="E51" s="92"/>
      <c r="F51" s="93"/>
    </row>
    <row r="52" spans="1:6" ht="57.75" customHeight="1">
      <c r="A52" s="94"/>
      <c r="B52" s="95"/>
      <c r="C52" s="96"/>
      <c r="D52" s="94"/>
      <c r="E52" s="95"/>
      <c r="F52" s="96"/>
    </row>
    <row r="53" spans="1:6">
      <c r="A53" s="133"/>
      <c r="B53" s="133"/>
      <c r="C53" s="133"/>
      <c r="D53" s="133"/>
      <c r="E53" s="133"/>
      <c r="F53" s="133"/>
    </row>
    <row r="54" spans="1:6">
      <c r="A54" s="137" t="s">
        <v>32</v>
      </c>
      <c r="B54" s="137"/>
      <c r="C54" s="137"/>
    </row>
    <row r="55" spans="1:6">
      <c r="A55" s="137"/>
      <c r="B55" s="137"/>
      <c r="C55" s="137"/>
    </row>
  </sheetData>
  <mergeCells count="54">
    <mergeCell ref="A54:C55"/>
    <mergeCell ref="A48:C49"/>
    <mergeCell ref="D48:F49"/>
    <mergeCell ref="A50:C52"/>
    <mergeCell ref="D50:F52"/>
    <mergeCell ref="A53:C53"/>
    <mergeCell ref="D53:F53"/>
    <mergeCell ref="A36:F36"/>
    <mergeCell ref="A37:A38"/>
    <mergeCell ref="B37:E37"/>
    <mergeCell ref="F37:F38"/>
    <mergeCell ref="C45:D46"/>
    <mergeCell ref="E45:E46"/>
    <mergeCell ref="A35:F35"/>
    <mergeCell ref="A26:B26"/>
    <mergeCell ref="C26:F26"/>
    <mergeCell ref="A27:B27"/>
    <mergeCell ref="C27:F27"/>
    <mergeCell ref="A28:B28"/>
    <mergeCell ref="C28:F28"/>
    <mergeCell ref="A29:B29"/>
    <mergeCell ref="C29:F29"/>
    <mergeCell ref="A31:F31"/>
    <mergeCell ref="B32:F32"/>
    <mergeCell ref="B33:F33"/>
    <mergeCell ref="A23:F23"/>
    <mergeCell ref="A24:B24"/>
    <mergeCell ref="C24:F24"/>
    <mergeCell ref="A25:B25"/>
    <mergeCell ref="C25:F25"/>
    <mergeCell ref="A13:B13"/>
    <mergeCell ref="C13:D13"/>
    <mergeCell ref="A15:B21"/>
    <mergeCell ref="C15:D16"/>
    <mergeCell ref="E15:F16"/>
    <mergeCell ref="C17:D17"/>
    <mergeCell ref="E17:F17"/>
    <mergeCell ref="C19:D20"/>
    <mergeCell ref="E19:F20"/>
    <mergeCell ref="C21:D21"/>
    <mergeCell ref="E21:F21"/>
    <mergeCell ref="A8:B9"/>
    <mergeCell ref="C8:F9"/>
    <mergeCell ref="A11:B12"/>
    <mergeCell ref="C11:D12"/>
    <mergeCell ref="E11:E12"/>
    <mergeCell ref="F11:F12"/>
    <mergeCell ref="A1:F1"/>
    <mergeCell ref="A2:F2"/>
    <mergeCell ref="A3:F3"/>
    <mergeCell ref="A5:B6"/>
    <mergeCell ref="C5:C6"/>
    <mergeCell ref="E5:E6"/>
    <mergeCell ref="F5:F6"/>
  </mergeCells>
  <pageMargins left="0.70866141732283472" right="0.70866141732283472" top="1.1811023622047245" bottom="0.74803149606299213" header="0.31496062992125984" footer="0.31496062992125984"/>
  <pageSetup paperSize="9" scale="70" orientation="portrait"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15.xml><?xml version="1.0" encoding="utf-8"?>
<worksheet xmlns="http://schemas.openxmlformats.org/spreadsheetml/2006/main" xmlns:r="http://schemas.openxmlformats.org/officeDocument/2006/relationships">
  <sheetPr>
    <pageSetUpPr fitToPage="1"/>
  </sheetPr>
  <dimension ref="A1:G55"/>
  <sheetViews>
    <sheetView workbookViewId="0">
      <selection activeCell="A3" sqref="A3:F52"/>
    </sheetView>
  </sheetViews>
  <sheetFormatPr baseColWidth="10" defaultRowHeight="15"/>
  <cols>
    <col min="1" max="6" width="20.7109375" customWidth="1"/>
  </cols>
  <sheetData>
    <row r="1" spans="1:7" ht="21">
      <c r="A1" s="136" t="s">
        <v>8</v>
      </c>
      <c r="B1" s="136"/>
      <c r="C1" s="136"/>
      <c r="D1" s="136"/>
      <c r="E1" s="136"/>
      <c r="F1" s="136"/>
      <c r="G1" s="4"/>
    </row>
    <row r="2" spans="1:7" ht="21">
      <c r="A2" s="104" t="s">
        <v>9</v>
      </c>
      <c r="B2" s="104"/>
      <c r="C2" s="104"/>
      <c r="D2" s="104"/>
      <c r="E2" s="104"/>
      <c r="F2" s="104"/>
      <c r="G2" s="4"/>
    </row>
    <row r="3" spans="1:7" ht="39" customHeight="1">
      <c r="A3" s="72" t="s">
        <v>59</v>
      </c>
      <c r="B3" s="72"/>
      <c r="C3" s="72"/>
      <c r="D3" s="72"/>
      <c r="E3" s="72"/>
      <c r="F3" s="72"/>
    </row>
    <row r="5" spans="1:7">
      <c r="A5" s="68" t="s">
        <v>30</v>
      </c>
      <c r="B5" s="68"/>
      <c r="C5" s="73" t="s">
        <v>72</v>
      </c>
      <c r="E5" s="75" t="s">
        <v>31</v>
      </c>
      <c r="F5" s="138">
        <v>43342</v>
      </c>
    </row>
    <row r="6" spans="1:7">
      <c r="A6" s="68"/>
      <c r="B6" s="68"/>
      <c r="C6" s="74"/>
      <c r="E6" s="75"/>
      <c r="F6" s="139"/>
    </row>
    <row r="8" spans="1:7">
      <c r="A8" s="68" t="s">
        <v>22</v>
      </c>
      <c r="B8" s="68"/>
      <c r="C8" s="69" t="s">
        <v>33</v>
      </c>
      <c r="D8" s="70"/>
      <c r="E8" s="70"/>
      <c r="F8" s="70"/>
    </row>
    <row r="9" spans="1:7">
      <c r="A9" s="68"/>
      <c r="B9" s="68"/>
      <c r="C9" s="70"/>
      <c r="D9" s="70"/>
      <c r="E9" s="70"/>
      <c r="F9" s="70"/>
    </row>
    <row r="11" spans="1:7" ht="15" customHeight="1">
      <c r="A11" s="63" t="s">
        <v>23</v>
      </c>
      <c r="B11" s="63"/>
      <c r="C11" s="63" t="s">
        <v>0</v>
      </c>
      <c r="D11" s="63"/>
      <c r="E11" s="63" t="s">
        <v>3</v>
      </c>
      <c r="F11" s="48" t="s">
        <v>4</v>
      </c>
    </row>
    <row r="12" spans="1:7">
      <c r="A12" s="63"/>
      <c r="B12" s="63"/>
      <c r="C12" s="63"/>
      <c r="D12" s="63"/>
      <c r="E12" s="63"/>
      <c r="F12" s="71"/>
    </row>
    <row r="13" spans="1:7" ht="48" customHeight="1">
      <c r="A13" s="61" t="s">
        <v>50</v>
      </c>
      <c r="B13" s="61"/>
      <c r="C13" s="61" t="s">
        <v>35</v>
      </c>
      <c r="D13" s="61"/>
      <c r="E13" s="15">
        <v>1</v>
      </c>
      <c r="F13" s="15">
        <v>1</v>
      </c>
    </row>
    <row r="14" spans="1:7" ht="15" customHeight="1">
      <c r="A14" s="1"/>
      <c r="B14" s="1"/>
      <c r="C14" s="1"/>
      <c r="D14" s="1"/>
      <c r="E14" s="2"/>
      <c r="F14" s="3"/>
    </row>
    <row r="15" spans="1:7" ht="15" customHeight="1">
      <c r="A15" s="78" t="s">
        <v>13</v>
      </c>
      <c r="B15" s="79"/>
      <c r="C15" s="62" t="s">
        <v>70</v>
      </c>
      <c r="D15" s="63"/>
      <c r="E15" s="63" t="s">
        <v>7</v>
      </c>
      <c r="F15" s="63"/>
    </row>
    <row r="16" spans="1:7" ht="15" customHeight="1">
      <c r="A16" s="80"/>
      <c r="B16" s="81"/>
      <c r="C16" s="62"/>
      <c r="D16" s="63"/>
      <c r="E16" s="63"/>
      <c r="F16" s="63"/>
    </row>
    <row r="17" spans="1:6" ht="15" customHeight="1">
      <c r="A17" s="80"/>
      <c r="B17" s="81"/>
      <c r="C17" s="84">
        <v>19196</v>
      </c>
      <c r="D17" s="85"/>
      <c r="E17" s="45" t="s">
        <v>48</v>
      </c>
      <c r="F17" s="45"/>
    </row>
    <row r="18" spans="1:6" ht="15" customHeight="1">
      <c r="A18" s="80"/>
      <c r="B18" s="81"/>
      <c r="C18" s="1"/>
      <c r="D18" s="1"/>
      <c r="E18" s="2"/>
      <c r="F18" s="3"/>
    </row>
    <row r="19" spans="1:6" ht="15" customHeight="1">
      <c r="A19" s="80"/>
      <c r="B19" s="81"/>
      <c r="C19" s="62" t="s">
        <v>71</v>
      </c>
      <c r="D19" s="63"/>
      <c r="E19" s="63" t="s">
        <v>7</v>
      </c>
      <c r="F19" s="63"/>
    </row>
    <row r="20" spans="1:6" ht="15" customHeight="1">
      <c r="A20" s="80"/>
      <c r="B20" s="81"/>
      <c r="C20" s="62"/>
      <c r="D20" s="63"/>
      <c r="E20" s="63"/>
      <c r="F20" s="63"/>
    </row>
    <row r="21" spans="1:6" ht="15" customHeight="1">
      <c r="A21" s="82"/>
      <c r="B21" s="83"/>
      <c r="C21" s="86">
        <v>19100</v>
      </c>
      <c r="D21" s="87"/>
      <c r="E21" s="45" t="s">
        <v>48</v>
      </c>
      <c r="F21" s="45"/>
    </row>
    <row r="22" spans="1:6" ht="15" customHeight="1"/>
    <row r="23" spans="1:6" ht="15" customHeight="1">
      <c r="A23" s="56" t="s">
        <v>14</v>
      </c>
      <c r="B23" s="56"/>
      <c r="C23" s="56"/>
      <c r="D23" s="56"/>
      <c r="E23" s="56"/>
      <c r="F23" s="56"/>
    </row>
    <row r="24" spans="1:6" ht="48" customHeight="1">
      <c r="A24" s="52" t="s">
        <v>15</v>
      </c>
      <c r="B24" s="52"/>
      <c r="C24" s="59" t="s">
        <v>51</v>
      </c>
      <c r="D24" s="53"/>
      <c r="E24" s="53"/>
      <c r="F24" s="53"/>
    </row>
    <row r="25" spans="1:6" ht="15" customHeight="1">
      <c r="A25" s="52" t="s">
        <v>16</v>
      </c>
      <c r="B25" s="52"/>
      <c r="C25" s="60" t="s">
        <v>42</v>
      </c>
      <c r="D25" s="60"/>
      <c r="E25" s="60"/>
      <c r="F25" s="60"/>
    </row>
    <row r="26" spans="1:6" ht="15" customHeight="1">
      <c r="A26" s="52" t="s">
        <v>17</v>
      </c>
      <c r="B26" s="52"/>
      <c r="C26" s="53" t="s">
        <v>37</v>
      </c>
      <c r="D26" s="53"/>
      <c r="E26" s="53"/>
      <c r="F26" s="53"/>
    </row>
    <row r="27" spans="1:6" ht="15" customHeight="1">
      <c r="A27" s="52" t="s">
        <v>18</v>
      </c>
      <c r="B27" s="52"/>
      <c r="C27" s="53" t="s">
        <v>38</v>
      </c>
      <c r="D27" s="53"/>
      <c r="E27" s="53"/>
      <c r="F27" s="53"/>
    </row>
    <row r="28" spans="1:6" ht="15" customHeight="1">
      <c r="A28" s="57" t="s">
        <v>19</v>
      </c>
      <c r="B28" s="58"/>
      <c r="C28" s="53" t="s">
        <v>39</v>
      </c>
      <c r="D28" s="53"/>
      <c r="E28" s="53"/>
      <c r="F28" s="53"/>
    </row>
    <row r="29" spans="1:6" ht="15" customHeight="1">
      <c r="A29" s="52" t="s">
        <v>20</v>
      </c>
      <c r="B29" s="52"/>
      <c r="C29" s="53" t="s">
        <v>40</v>
      </c>
      <c r="D29" s="53"/>
      <c r="E29" s="53"/>
      <c r="F29" s="53"/>
    </row>
    <row r="30" spans="1:6" ht="15" customHeight="1">
      <c r="A30" s="5"/>
      <c r="B30" s="5"/>
      <c r="C30" s="1"/>
      <c r="D30" s="1"/>
      <c r="E30" s="1"/>
      <c r="F30" s="1"/>
    </row>
    <row r="31" spans="1:6" ht="15" customHeight="1">
      <c r="A31" s="54" t="s">
        <v>27</v>
      </c>
      <c r="B31" s="54"/>
      <c r="C31" s="54"/>
      <c r="D31" s="54"/>
      <c r="E31" s="54"/>
      <c r="F31" s="54"/>
    </row>
    <row r="32" spans="1:6" ht="15" customHeight="1">
      <c r="A32" s="13" t="s">
        <v>28</v>
      </c>
      <c r="B32" s="55" t="s">
        <v>52</v>
      </c>
      <c r="C32" s="55"/>
      <c r="D32" s="55"/>
      <c r="E32" s="55"/>
      <c r="F32" s="55"/>
    </row>
    <row r="33" spans="1:6" ht="15" customHeight="1">
      <c r="A33" s="13" t="s">
        <v>29</v>
      </c>
      <c r="B33" s="55" t="s">
        <v>47</v>
      </c>
      <c r="C33" s="55"/>
      <c r="D33" s="55"/>
      <c r="E33" s="55"/>
      <c r="F33" s="55"/>
    </row>
    <row r="34" spans="1:6" ht="15" customHeight="1"/>
    <row r="35" spans="1:6" ht="15" customHeight="1">
      <c r="A35" s="56" t="s">
        <v>26</v>
      </c>
      <c r="B35" s="56"/>
      <c r="C35" s="56"/>
      <c r="D35" s="56"/>
      <c r="E35" s="56"/>
      <c r="F35" s="56"/>
    </row>
    <row r="36" spans="1:6" ht="15" customHeight="1">
      <c r="A36" s="46"/>
      <c r="B36" s="46"/>
      <c r="C36" s="46"/>
      <c r="D36" s="46"/>
      <c r="E36" s="46"/>
      <c r="F36" s="46"/>
    </row>
    <row r="37" spans="1:6" ht="15" customHeight="1">
      <c r="A37" s="47" t="s">
        <v>1</v>
      </c>
      <c r="B37" s="47" t="s">
        <v>2</v>
      </c>
      <c r="C37" s="47"/>
      <c r="D37" s="47"/>
      <c r="E37" s="47"/>
      <c r="F37" s="48" t="s">
        <v>5</v>
      </c>
    </row>
    <row r="38" spans="1:6" ht="15" customHeight="1">
      <c r="A38" s="47"/>
      <c r="B38" s="21" t="s">
        <v>73</v>
      </c>
      <c r="C38" s="21" t="s">
        <v>74</v>
      </c>
      <c r="D38" s="21" t="s">
        <v>75</v>
      </c>
      <c r="E38" s="14" t="s">
        <v>6</v>
      </c>
      <c r="F38" s="49"/>
    </row>
    <row r="39" spans="1:6" ht="30" customHeight="1">
      <c r="A39" s="7" t="s">
        <v>10</v>
      </c>
      <c r="B39" s="18">
        <v>0</v>
      </c>
      <c r="C39" s="18">
        <v>0</v>
      </c>
      <c r="D39" s="18">
        <v>16059</v>
      </c>
      <c r="E39" s="18">
        <v>16059</v>
      </c>
      <c r="F39" s="6" t="s">
        <v>48</v>
      </c>
    </row>
    <row r="40" spans="1:6" ht="30" customHeight="1">
      <c r="A40" s="7" t="s">
        <v>11</v>
      </c>
      <c r="B40" s="18">
        <v>19100</v>
      </c>
      <c r="C40" s="18">
        <v>19100</v>
      </c>
      <c r="D40" s="18">
        <v>19100</v>
      </c>
      <c r="E40" s="22">
        <v>19100</v>
      </c>
      <c r="F40" s="6" t="s">
        <v>48</v>
      </c>
    </row>
    <row r="41" spans="1:6" ht="30" customHeight="1">
      <c r="A41" s="9" t="s">
        <v>71</v>
      </c>
      <c r="B41" s="16">
        <v>0</v>
      </c>
      <c r="C41" s="16">
        <v>0</v>
      </c>
      <c r="D41" s="16">
        <v>1</v>
      </c>
      <c r="E41" s="16">
        <v>1</v>
      </c>
      <c r="F41" s="6" t="s">
        <v>36</v>
      </c>
    </row>
    <row r="42" spans="1:6" ht="30" customHeight="1">
      <c r="A42" s="19" t="s">
        <v>70</v>
      </c>
      <c r="B42" s="8">
        <v>0</v>
      </c>
      <c r="C42" s="16">
        <v>1.0939817629179331</v>
      </c>
      <c r="D42" s="16">
        <v>1.1123404255319149</v>
      </c>
      <c r="E42" s="17">
        <v>1.1100000000000001</v>
      </c>
      <c r="F42" s="6" t="s">
        <v>36</v>
      </c>
    </row>
    <row r="43" spans="1:6" ht="30" customHeight="1">
      <c r="A43" s="10" t="s">
        <v>12</v>
      </c>
      <c r="B43" s="16">
        <f>+B39/B40</f>
        <v>0</v>
      </c>
      <c r="C43" s="16">
        <f>+C39/C40</f>
        <v>0</v>
      </c>
      <c r="D43" s="16">
        <f>+D39/D40</f>
        <v>0.8407853403141361</v>
      </c>
      <c r="E43" s="16">
        <f>+E39/E40</f>
        <v>0.8407853403141361</v>
      </c>
      <c r="F43" s="6" t="s">
        <v>36</v>
      </c>
    </row>
    <row r="45" spans="1:6" ht="15" customHeight="1">
      <c r="C45" s="50" t="s">
        <v>21</v>
      </c>
      <c r="D45" s="50"/>
      <c r="E45" s="51">
        <f>E43</f>
        <v>0.8407853403141361</v>
      </c>
    </row>
    <row r="46" spans="1:6" ht="15" customHeight="1">
      <c r="C46" s="50"/>
      <c r="D46" s="50"/>
      <c r="E46" s="51"/>
    </row>
    <row r="48" spans="1:6" ht="15" customHeight="1">
      <c r="A48" s="43" t="s">
        <v>24</v>
      </c>
      <c r="B48" s="43"/>
      <c r="C48" s="43"/>
      <c r="D48" s="43" t="s">
        <v>25</v>
      </c>
      <c r="E48" s="43"/>
      <c r="F48" s="43"/>
    </row>
    <row r="49" spans="1:6">
      <c r="A49" s="43"/>
      <c r="B49" s="43"/>
      <c r="C49" s="43"/>
      <c r="D49" s="43"/>
      <c r="E49" s="43"/>
      <c r="F49" s="43"/>
    </row>
    <row r="50" spans="1:6">
      <c r="A50" s="44" t="s">
        <v>53</v>
      </c>
      <c r="B50" s="45"/>
      <c r="C50" s="45"/>
      <c r="D50" s="44" t="s">
        <v>49</v>
      </c>
      <c r="E50" s="45"/>
      <c r="F50" s="45"/>
    </row>
    <row r="51" spans="1:6">
      <c r="A51" s="45"/>
      <c r="B51" s="45"/>
      <c r="C51" s="45"/>
      <c r="D51" s="45"/>
      <c r="E51" s="45"/>
      <c r="F51" s="45"/>
    </row>
    <row r="52" spans="1:6">
      <c r="A52" s="45"/>
      <c r="B52" s="45"/>
      <c r="C52" s="45"/>
      <c r="D52" s="45"/>
      <c r="E52" s="45"/>
      <c r="F52" s="45"/>
    </row>
    <row r="53" spans="1:6">
      <c r="A53" s="133"/>
      <c r="B53" s="133"/>
      <c r="C53" s="133"/>
      <c r="D53" s="133"/>
      <c r="E53" s="133"/>
      <c r="F53" s="133"/>
    </row>
    <row r="54" spans="1:6">
      <c r="A54" s="137" t="s">
        <v>32</v>
      </c>
      <c r="B54" s="137"/>
      <c r="C54" s="137"/>
    </row>
    <row r="55" spans="1:6">
      <c r="A55" s="137"/>
      <c r="B55" s="137"/>
      <c r="C55" s="137"/>
    </row>
  </sheetData>
  <mergeCells count="54">
    <mergeCell ref="A1:F1"/>
    <mergeCell ref="A2:F2"/>
    <mergeCell ref="A3:F3"/>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2:F32"/>
    <mergeCell ref="B33:F33"/>
    <mergeCell ref="A36:F36"/>
    <mergeCell ref="A37:A38"/>
    <mergeCell ref="B37:E37"/>
    <mergeCell ref="F37:F38"/>
    <mergeCell ref="C45:D46"/>
    <mergeCell ref="E45:E46"/>
    <mergeCell ref="A54:C55"/>
    <mergeCell ref="A48:C49"/>
    <mergeCell ref="D48:F49"/>
    <mergeCell ref="A50:C52"/>
    <mergeCell ref="D50:F52"/>
    <mergeCell ref="A53:C53"/>
    <mergeCell ref="D53:F53"/>
  </mergeCells>
  <printOptions horizontalCentered="1"/>
  <pageMargins left="0" right="0" top="0.78740157480314965" bottom="0.59055118110236227" header="0.31496062992125984" footer="0.31496062992125984"/>
  <pageSetup scale="67" orientation="portrait" horizontalDpi="1200" verticalDpi="1200"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16.xml><?xml version="1.0" encoding="utf-8"?>
<worksheet xmlns="http://schemas.openxmlformats.org/spreadsheetml/2006/main" xmlns:r="http://schemas.openxmlformats.org/officeDocument/2006/relationships">
  <sheetPr>
    <pageSetUpPr fitToPage="1"/>
  </sheetPr>
  <dimension ref="A1:G55"/>
  <sheetViews>
    <sheetView topLeftCell="A3" workbookViewId="0">
      <selection activeCell="A13" sqref="A13:B13"/>
    </sheetView>
  </sheetViews>
  <sheetFormatPr baseColWidth="10" defaultRowHeight="15"/>
  <cols>
    <col min="1" max="6" width="20.7109375" customWidth="1"/>
  </cols>
  <sheetData>
    <row r="1" spans="1:7" ht="21">
      <c r="A1" s="136" t="s">
        <v>8</v>
      </c>
      <c r="B1" s="136"/>
      <c r="C1" s="136"/>
      <c r="D1" s="136"/>
      <c r="E1" s="136"/>
      <c r="F1" s="136"/>
      <c r="G1" s="4"/>
    </row>
    <row r="2" spans="1:7" ht="21">
      <c r="A2" s="104" t="s">
        <v>9</v>
      </c>
      <c r="B2" s="104"/>
      <c r="C2" s="104"/>
      <c r="D2" s="104"/>
      <c r="E2" s="104"/>
      <c r="F2" s="104"/>
      <c r="G2" s="4"/>
    </row>
    <row r="3" spans="1:7" ht="39" customHeight="1">
      <c r="A3" s="72" t="s">
        <v>58</v>
      </c>
      <c r="B3" s="72"/>
      <c r="C3" s="72"/>
      <c r="D3" s="72"/>
      <c r="E3" s="72"/>
      <c r="F3" s="72"/>
    </row>
    <row r="5" spans="1:7" ht="15" customHeight="1">
      <c r="A5" s="68" t="s">
        <v>30</v>
      </c>
      <c r="B5" s="68"/>
      <c r="C5" s="73" t="s">
        <v>72</v>
      </c>
      <c r="E5" s="75" t="s">
        <v>31</v>
      </c>
      <c r="F5" s="138">
        <v>43342</v>
      </c>
    </row>
    <row r="6" spans="1:7" ht="15" customHeight="1">
      <c r="A6" s="68"/>
      <c r="B6" s="68"/>
      <c r="C6" s="74"/>
      <c r="E6" s="75"/>
      <c r="F6" s="139"/>
    </row>
    <row r="8" spans="1:7">
      <c r="A8" s="68" t="s">
        <v>22</v>
      </c>
      <c r="B8" s="68"/>
      <c r="C8" s="69" t="s">
        <v>33</v>
      </c>
      <c r="D8" s="70"/>
      <c r="E8" s="70"/>
      <c r="F8" s="70"/>
    </row>
    <row r="9" spans="1:7">
      <c r="A9" s="68"/>
      <c r="B9" s="68"/>
      <c r="C9" s="70"/>
      <c r="D9" s="70"/>
      <c r="E9" s="70"/>
      <c r="F9" s="70"/>
    </row>
    <row r="11" spans="1:7" ht="15" customHeight="1">
      <c r="A11" s="63" t="s">
        <v>23</v>
      </c>
      <c r="B11" s="63"/>
      <c r="C11" s="63" t="s">
        <v>0</v>
      </c>
      <c r="D11" s="63"/>
      <c r="E11" s="63" t="s">
        <v>3</v>
      </c>
      <c r="F11" s="48" t="s">
        <v>4</v>
      </c>
    </row>
    <row r="12" spans="1:7">
      <c r="A12" s="63"/>
      <c r="B12" s="63"/>
      <c r="C12" s="63"/>
      <c r="D12" s="63"/>
      <c r="E12" s="63"/>
      <c r="F12" s="71"/>
    </row>
    <row r="13" spans="1:7" ht="48" customHeight="1">
      <c r="A13" s="61" t="s">
        <v>54</v>
      </c>
      <c r="B13" s="61"/>
      <c r="C13" s="61" t="s">
        <v>35</v>
      </c>
      <c r="D13" s="61"/>
      <c r="E13" s="15">
        <v>0.92</v>
      </c>
      <c r="F13" s="15">
        <v>0.94</v>
      </c>
    </row>
    <row r="14" spans="1:7" ht="15" customHeight="1">
      <c r="A14" s="1"/>
      <c r="B14" s="1"/>
      <c r="C14" s="1"/>
      <c r="D14" s="1"/>
      <c r="E14" s="2"/>
      <c r="F14" s="3"/>
    </row>
    <row r="15" spans="1:7" ht="15" customHeight="1">
      <c r="A15" s="50" t="s">
        <v>13</v>
      </c>
      <c r="B15" s="50"/>
      <c r="C15" s="62" t="s">
        <v>70</v>
      </c>
      <c r="D15" s="63"/>
      <c r="E15" s="63" t="s">
        <v>7</v>
      </c>
      <c r="F15" s="63"/>
    </row>
    <row r="16" spans="1:7" ht="15" customHeight="1">
      <c r="A16" s="50"/>
      <c r="B16" s="50"/>
      <c r="C16" s="62"/>
      <c r="D16" s="63"/>
      <c r="E16" s="63"/>
      <c r="F16" s="63"/>
    </row>
    <row r="17" spans="1:6">
      <c r="A17" s="50"/>
      <c r="B17" s="50"/>
      <c r="C17" s="64">
        <v>25002</v>
      </c>
      <c r="D17" s="65"/>
      <c r="E17" s="45" t="s">
        <v>48</v>
      </c>
      <c r="F17" s="45"/>
    </row>
    <row r="18" spans="1:6">
      <c r="A18" s="50"/>
      <c r="B18" s="50"/>
      <c r="C18" s="1"/>
      <c r="D18" s="1"/>
      <c r="E18" s="2"/>
      <c r="F18" s="3"/>
    </row>
    <row r="19" spans="1:6">
      <c r="A19" s="50"/>
      <c r="B19" s="50"/>
      <c r="C19" s="62" t="s">
        <v>71</v>
      </c>
      <c r="D19" s="63"/>
      <c r="E19" s="63" t="s">
        <v>7</v>
      </c>
      <c r="F19" s="63"/>
    </row>
    <row r="20" spans="1:6">
      <c r="A20" s="50"/>
      <c r="B20" s="50"/>
      <c r="C20" s="62"/>
      <c r="D20" s="63"/>
      <c r="E20" s="63"/>
      <c r="F20" s="63"/>
    </row>
    <row r="21" spans="1:6">
      <c r="A21" s="50"/>
      <c r="B21" s="50"/>
      <c r="C21" s="66">
        <v>25517</v>
      </c>
      <c r="D21" s="67"/>
      <c r="E21" s="45" t="s">
        <v>48</v>
      </c>
      <c r="F21" s="45"/>
    </row>
    <row r="23" spans="1:6" ht="15.75">
      <c r="A23" s="56" t="s">
        <v>14</v>
      </c>
      <c r="B23" s="56"/>
      <c r="C23" s="56"/>
      <c r="D23" s="56"/>
      <c r="E23" s="56"/>
      <c r="F23" s="56"/>
    </row>
    <row r="24" spans="1:6" ht="63.75" customHeight="1">
      <c r="A24" s="52" t="s">
        <v>15</v>
      </c>
      <c r="B24" s="52"/>
      <c r="C24" s="59" t="s">
        <v>55</v>
      </c>
      <c r="D24" s="53"/>
      <c r="E24" s="53"/>
      <c r="F24" s="53"/>
    </row>
    <row r="25" spans="1:6" ht="15.75">
      <c r="A25" s="52" t="s">
        <v>16</v>
      </c>
      <c r="B25" s="52"/>
      <c r="C25" s="60" t="s">
        <v>42</v>
      </c>
      <c r="D25" s="60"/>
      <c r="E25" s="60"/>
      <c r="F25" s="60"/>
    </row>
    <row r="26" spans="1:6" ht="15.75">
      <c r="A26" s="52" t="s">
        <v>17</v>
      </c>
      <c r="B26" s="52"/>
      <c r="C26" s="53" t="s">
        <v>37</v>
      </c>
      <c r="D26" s="53"/>
      <c r="E26" s="53"/>
      <c r="F26" s="53"/>
    </row>
    <row r="27" spans="1:6" ht="15.75">
      <c r="A27" s="52" t="s">
        <v>18</v>
      </c>
      <c r="B27" s="52"/>
      <c r="C27" s="53" t="s">
        <v>38</v>
      </c>
      <c r="D27" s="53"/>
      <c r="E27" s="53"/>
      <c r="F27" s="53"/>
    </row>
    <row r="28" spans="1:6" ht="15.75">
      <c r="A28" s="57" t="s">
        <v>19</v>
      </c>
      <c r="B28" s="58"/>
      <c r="C28" s="53" t="s">
        <v>39</v>
      </c>
      <c r="D28" s="53"/>
      <c r="E28" s="53"/>
      <c r="F28" s="53"/>
    </row>
    <row r="29" spans="1:6" ht="15.75">
      <c r="A29" s="52" t="s">
        <v>20</v>
      </c>
      <c r="B29" s="52"/>
      <c r="C29" s="53" t="s">
        <v>40</v>
      </c>
      <c r="D29" s="53"/>
      <c r="E29" s="53"/>
      <c r="F29" s="53"/>
    </row>
    <row r="30" spans="1:6">
      <c r="A30" s="5"/>
      <c r="B30" s="5"/>
      <c r="C30" s="1"/>
      <c r="D30" s="1"/>
      <c r="E30" s="1"/>
      <c r="F30" s="1"/>
    </row>
    <row r="31" spans="1:6">
      <c r="A31" s="54" t="s">
        <v>27</v>
      </c>
      <c r="B31" s="54"/>
      <c r="C31" s="54"/>
      <c r="D31" s="54"/>
      <c r="E31" s="54"/>
      <c r="F31" s="54"/>
    </row>
    <row r="32" spans="1:6" ht="15.75">
      <c r="A32" s="13" t="s">
        <v>28</v>
      </c>
      <c r="B32" s="55" t="s">
        <v>56</v>
      </c>
      <c r="C32" s="55"/>
      <c r="D32" s="55"/>
      <c r="E32" s="55"/>
      <c r="F32" s="55"/>
    </row>
    <row r="33" spans="1:6" ht="15.75">
      <c r="A33" s="13" t="s">
        <v>29</v>
      </c>
      <c r="B33" s="55" t="s">
        <v>47</v>
      </c>
      <c r="C33" s="55"/>
      <c r="D33" s="55"/>
      <c r="E33" s="55"/>
      <c r="F33" s="55"/>
    </row>
    <row r="35" spans="1:6" ht="15.75">
      <c r="A35" s="56" t="s">
        <v>26</v>
      </c>
      <c r="B35" s="56"/>
      <c r="C35" s="56"/>
      <c r="D35" s="56"/>
      <c r="E35" s="56"/>
      <c r="F35" s="56"/>
    </row>
    <row r="36" spans="1:6" ht="15.75">
      <c r="A36" s="46"/>
      <c r="B36" s="46"/>
      <c r="C36" s="46"/>
      <c r="D36" s="46"/>
      <c r="E36" s="46"/>
      <c r="F36" s="46"/>
    </row>
    <row r="37" spans="1:6" ht="15.75">
      <c r="A37" s="47" t="s">
        <v>1</v>
      </c>
      <c r="B37" s="47" t="s">
        <v>2</v>
      </c>
      <c r="C37" s="47"/>
      <c r="D37" s="47"/>
      <c r="E37" s="47"/>
      <c r="F37" s="48" t="s">
        <v>5</v>
      </c>
    </row>
    <row r="38" spans="1:6" ht="15.75">
      <c r="A38" s="47"/>
      <c r="B38" s="23" t="s">
        <v>73</v>
      </c>
      <c r="C38" s="23" t="s">
        <v>74</v>
      </c>
      <c r="D38" s="23" t="s">
        <v>75</v>
      </c>
      <c r="E38" s="14" t="s">
        <v>6</v>
      </c>
      <c r="F38" s="49"/>
    </row>
    <row r="39" spans="1:6" ht="30" customHeight="1">
      <c r="A39" s="7" t="s">
        <v>10</v>
      </c>
      <c r="B39" s="18">
        <v>23914</v>
      </c>
      <c r="C39" s="18">
        <v>23914</v>
      </c>
      <c r="D39" s="18">
        <v>23914</v>
      </c>
      <c r="E39" s="18">
        <v>23914</v>
      </c>
      <c r="F39" s="6" t="s">
        <v>48</v>
      </c>
    </row>
    <row r="40" spans="1:6" ht="30" customHeight="1">
      <c r="A40" s="7" t="s">
        <v>11</v>
      </c>
      <c r="B40" s="22">
        <v>25517</v>
      </c>
      <c r="C40" s="22">
        <v>25517</v>
      </c>
      <c r="D40" s="22">
        <v>25517</v>
      </c>
      <c r="E40" s="22">
        <v>25517</v>
      </c>
      <c r="F40" s="6" t="s">
        <v>48</v>
      </c>
    </row>
    <row r="41" spans="1:6" ht="30" customHeight="1">
      <c r="A41" s="9" t="s">
        <v>71</v>
      </c>
      <c r="B41" s="16">
        <v>0</v>
      </c>
      <c r="C41" s="16">
        <v>0</v>
      </c>
      <c r="D41" s="16">
        <v>1</v>
      </c>
      <c r="E41" s="16">
        <v>1</v>
      </c>
      <c r="F41" s="6" t="s">
        <v>36</v>
      </c>
    </row>
    <row r="42" spans="1:6" ht="30" customHeight="1">
      <c r="A42" s="20" t="s">
        <v>70</v>
      </c>
      <c r="B42" s="16">
        <v>0</v>
      </c>
      <c r="C42" s="16">
        <v>0</v>
      </c>
      <c r="D42" s="16">
        <v>0.94</v>
      </c>
      <c r="E42" s="17">
        <v>0.94</v>
      </c>
      <c r="F42" s="6" t="s">
        <v>36</v>
      </c>
    </row>
    <row r="43" spans="1:6" ht="30" customHeight="1">
      <c r="A43" s="10" t="s">
        <v>12</v>
      </c>
      <c r="B43" s="16">
        <f>+B39/B40</f>
        <v>0.93717913547830856</v>
      </c>
      <c r="C43" s="16">
        <f t="shared" ref="C43:E43" si="0">+C39/C40</f>
        <v>0.93717913547830856</v>
      </c>
      <c r="D43" s="16">
        <f t="shared" si="0"/>
        <v>0.93717913547830856</v>
      </c>
      <c r="E43" s="16">
        <f t="shared" si="0"/>
        <v>0.93717913547830856</v>
      </c>
      <c r="F43" s="6" t="s">
        <v>36</v>
      </c>
    </row>
    <row r="45" spans="1:6">
      <c r="C45" s="50" t="s">
        <v>21</v>
      </c>
      <c r="D45" s="50"/>
      <c r="E45" s="51">
        <f>E43</f>
        <v>0.93717913547830856</v>
      </c>
    </row>
    <row r="46" spans="1:6">
      <c r="C46" s="50"/>
      <c r="D46" s="50"/>
      <c r="E46" s="51"/>
    </row>
    <row r="48" spans="1:6">
      <c r="A48" s="43" t="s">
        <v>24</v>
      </c>
      <c r="B48" s="43"/>
      <c r="C48" s="43"/>
      <c r="D48" s="43" t="s">
        <v>25</v>
      </c>
      <c r="E48" s="43"/>
      <c r="F48" s="43"/>
    </row>
    <row r="49" spans="1:6">
      <c r="A49" s="43"/>
      <c r="B49" s="43"/>
      <c r="C49" s="43"/>
      <c r="D49" s="43"/>
      <c r="E49" s="43"/>
      <c r="F49" s="43"/>
    </row>
    <row r="50" spans="1:6" ht="15" customHeight="1">
      <c r="A50" s="44" t="s">
        <v>49</v>
      </c>
      <c r="B50" s="45"/>
      <c r="C50" s="45"/>
      <c r="D50" s="44" t="s">
        <v>49</v>
      </c>
      <c r="E50" s="45"/>
      <c r="F50" s="45"/>
    </row>
    <row r="51" spans="1:6">
      <c r="A51" s="45"/>
      <c r="B51" s="45"/>
      <c r="C51" s="45"/>
      <c r="D51" s="45"/>
      <c r="E51" s="45"/>
      <c r="F51" s="45"/>
    </row>
    <row r="52" spans="1:6">
      <c r="A52" s="45"/>
      <c r="B52" s="45"/>
      <c r="C52" s="45"/>
      <c r="D52" s="45"/>
      <c r="E52" s="45"/>
      <c r="F52" s="45"/>
    </row>
    <row r="53" spans="1:6">
      <c r="A53" s="133"/>
      <c r="B53" s="133"/>
      <c r="C53" s="133"/>
      <c r="D53" s="133"/>
      <c r="E53" s="133"/>
      <c r="F53" s="133"/>
    </row>
    <row r="54" spans="1:6">
      <c r="A54" s="137" t="s">
        <v>32</v>
      </c>
      <c r="B54" s="137"/>
      <c r="C54" s="137"/>
    </row>
    <row r="55" spans="1:6">
      <c r="A55" s="137"/>
      <c r="B55" s="137"/>
      <c r="C55" s="137"/>
    </row>
  </sheetData>
  <mergeCells count="54">
    <mergeCell ref="A1:F1"/>
    <mergeCell ref="A2:F2"/>
    <mergeCell ref="A3:F3"/>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2:F32"/>
    <mergeCell ref="B33:F33"/>
    <mergeCell ref="A36:F36"/>
    <mergeCell ref="A37:A38"/>
    <mergeCell ref="B37:E37"/>
    <mergeCell ref="F37:F38"/>
    <mergeCell ref="C45:D46"/>
    <mergeCell ref="E45:E46"/>
    <mergeCell ref="A54:C55"/>
    <mergeCell ref="A48:C49"/>
    <mergeCell ref="D48:F49"/>
    <mergeCell ref="A50:C52"/>
    <mergeCell ref="D50:F52"/>
    <mergeCell ref="A53:C53"/>
    <mergeCell ref="D53:F53"/>
  </mergeCells>
  <printOptions horizontalCentered="1"/>
  <pageMargins left="0" right="0" top="0.78740157480314965" bottom="0.59055118110236227" header="0.31496062992125984" footer="0.31496062992125984"/>
  <pageSetup scale="66" orientation="portrait" r:id="rId1"/>
  <headerFooter>
    <oddHeader>&amp;L&amp;G&amp;C&amp;"-,Negrita"&amp;14Reporte de Avance de indicadores de Programa PrespuestariosSistema para el Desarrollo Integral de la Familia en Yucatán&amp;R&amp;G</oddHeader>
  </headerFooter>
  <legacyDrawingHF r:id="rId2"/>
</worksheet>
</file>

<file path=xl/worksheets/sheet17.xml><?xml version="1.0" encoding="utf-8"?>
<worksheet xmlns="http://schemas.openxmlformats.org/spreadsheetml/2006/main" xmlns:r="http://schemas.openxmlformats.org/officeDocument/2006/relationships">
  <sheetPr>
    <pageSetUpPr fitToPage="1"/>
  </sheetPr>
  <dimension ref="A1:G55"/>
  <sheetViews>
    <sheetView workbookViewId="0">
      <selection activeCell="A3" sqref="A3:F52"/>
    </sheetView>
  </sheetViews>
  <sheetFormatPr baseColWidth="10" defaultRowHeight="15"/>
  <cols>
    <col min="1" max="6" width="20.7109375" customWidth="1"/>
  </cols>
  <sheetData>
    <row r="1" spans="1:7" ht="21">
      <c r="A1" s="136" t="s">
        <v>8</v>
      </c>
      <c r="B1" s="136"/>
      <c r="C1" s="136"/>
      <c r="D1" s="136"/>
      <c r="E1" s="136"/>
      <c r="F1" s="136"/>
      <c r="G1" s="4"/>
    </row>
    <row r="2" spans="1:7" ht="21">
      <c r="A2" s="104" t="s">
        <v>9</v>
      </c>
      <c r="B2" s="104"/>
      <c r="C2" s="104"/>
      <c r="D2" s="104"/>
      <c r="E2" s="104"/>
      <c r="F2" s="104"/>
      <c r="G2" s="4"/>
    </row>
    <row r="3" spans="1:7" ht="39" customHeight="1">
      <c r="A3" s="72" t="s">
        <v>65</v>
      </c>
      <c r="B3" s="72"/>
      <c r="C3" s="72"/>
      <c r="D3" s="72"/>
      <c r="E3" s="72"/>
      <c r="F3" s="72"/>
    </row>
    <row r="5" spans="1:7" ht="15" customHeight="1">
      <c r="A5" s="68" t="s">
        <v>30</v>
      </c>
      <c r="B5" s="68"/>
      <c r="C5" s="73" t="s">
        <v>72</v>
      </c>
      <c r="E5" s="75" t="s">
        <v>31</v>
      </c>
      <c r="F5" s="138">
        <v>43342</v>
      </c>
    </row>
    <row r="6" spans="1:7" ht="15" customHeight="1">
      <c r="A6" s="68"/>
      <c r="B6" s="68"/>
      <c r="C6" s="74"/>
      <c r="E6" s="75"/>
      <c r="F6" s="139"/>
    </row>
    <row r="8" spans="1:7">
      <c r="A8" s="68" t="s">
        <v>22</v>
      </c>
      <c r="B8" s="68"/>
      <c r="C8" s="69" t="s">
        <v>33</v>
      </c>
      <c r="D8" s="70"/>
      <c r="E8" s="70"/>
      <c r="F8" s="70"/>
    </row>
    <row r="9" spans="1:7">
      <c r="A9" s="68"/>
      <c r="B9" s="68"/>
      <c r="C9" s="70"/>
      <c r="D9" s="70"/>
      <c r="E9" s="70"/>
      <c r="F9" s="70"/>
    </row>
    <row r="11" spans="1:7" ht="15" customHeight="1">
      <c r="A11" s="63" t="s">
        <v>23</v>
      </c>
      <c r="B11" s="63"/>
      <c r="C11" s="63" t="s">
        <v>0</v>
      </c>
      <c r="D11" s="63"/>
      <c r="E11" s="63" t="s">
        <v>3</v>
      </c>
      <c r="F11" s="48" t="s">
        <v>4</v>
      </c>
    </row>
    <row r="12" spans="1:7">
      <c r="A12" s="63"/>
      <c r="B12" s="63"/>
      <c r="C12" s="63"/>
      <c r="D12" s="63"/>
      <c r="E12" s="63"/>
      <c r="F12" s="71"/>
    </row>
    <row r="13" spans="1:7" ht="48" customHeight="1">
      <c r="A13" s="61" t="s">
        <v>66</v>
      </c>
      <c r="B13" s="61"/>
      <c r="C13" s="61" t="s">
        <v>35</v>
      </c>
      <c r="D13" s="61"/>
      <c r="E13" s="15">
        <v>1</v>
      </c>
      <c r="F13" s="15">
        <v>1</v>
      </c>
    </row>
    <row r="14" spans="1:7" ht="15" customHeight="1">
      <c r="A14" s="1"/>
      <c r="B14" s="1"/>
      <c r="C14" s="1"/>
      <c r="D14" s="1"/>
      <c r="E14" s="2"/>
      <c r="F14" s="3"/>
    </row>
    <row r="15" spans="1:7" ht="15" customHeight="1">
      <c r="A15" s="50" t="s">
        <v>13</v>
      </c>
      <c r="B15" s="50"/>
      <c r="C15" s="62" t="s">
        <v>70</v>
      </c>
      <c r="D15" s="63"/>
      <c r="E15" s="63" t="s">
        <v>7</v>
      </c>
      <c r="F15" s="63"/>
    </row>
    <row r="16" spans="1:7" ht="15" customHeight="1">
      <c r="A16" s="50"/>
      <c r="B16" s="50"/>
      <c r="C16" s="62"/>
      <c r="D16" s="63"/>
      <c r="E16" s="63"/>
      <c r="F16" s="63"/>
    </row>
    <row r="17" spans="1:6">
      <c r="A17" s="50"/>
      <c r="B17" s="50"/>
      <c r="C17" s="64">
        <v>5347</v>
      </c>
      <c r="D17" s="65"/>
      <c r="E17" s="45" t="s">
        <v>48</v>
      </c>
      <c r="F17" s="45"/>
    </row>
    <row r="18" spans="1:6">
      <c r="A18" s="50"/>
      <c r="B18" s="50"/>
      <c r="C18" s="1"/>
      <c r="D18" s="1"/>
      <c r="E18" s="2"/>
      <c r="F18" s="3"/>
    </row>
    <row r="19" spans="1:6">
      <c r="A19" s="50"/>
      <c r="B19" s="50"/>
      <c r="C19" s="62" t="s">
        <v>71</v>
      </c>
      <c r="D19" s="63"/>
      <c r="E19" s="63" t="s">
        <v>7</v>
      </c>
      <c r="F19" s="63"/>
    </row>
    <row r="20" spans="1:6">
      <c r="A20" s="50"/>
      <c r="B20" s="50"/>
      <c r="C20" s="62"/>
      <c r="D20" s="63"/>
      <c r="E20" s="63"/>
      <c r="F20" s="63"/>
    </row>
    <row r="21" spans="1:6">
      <c r="A21" s="50"/>
      <c r="B21" s="50"/>
      <c r="C21" s="66">
        <v>5090</v>
      </c>
      <c r="D21" s="67"/>
      <c r="E21" s="45" t="s">
        <v>48</v>
      </c>
      <c r="F21" s="45"/>
    </row>
    <row r="23" spans="1:6" ht="15.75">
      <c r="A23" s="56" t="s">
        <v>14</v>
      </c>
      <c r="B23" s="56"/>
      <c r="C23" s="56"/>
      <c r="D23" s="56"/>
      <c r="E23" s="56"/>
      <c r="F23" s="56"/>
    </row>
    <row r="24" spans="1:6" ht="63" customHeight="1">
      <c r="A24" s="52" t="s">
        <v>15</v>
      </c>
      <c r="B24" s="52"/>
      <c r="C24" s="59" t="s">
        <v>67</v>
      </c>
      <c r="D24" s="53"/>
      <c r="E24" s="53"/>
      <c r="F24" s="53"/>
    </row>
    <row r="25" spans="1:6" ht="15.75">
      <c r="A25" s="52" t="s">
        <v>16</v>
      </c>
      <c r="B25" s="52"/>
      <c r="C25" s="60" t="s">
        <v>42</v>
      </c>
      <c r="D25" s="60"/>
      <c r="E25" s="60"/>
      <c r="F25" s="60"/>
    </row>
    <row r="26" spans="1:6" ht="15.75">
      <c r="A26" s="52" t="s">
        <v>17</v>
      </c>
      <c r="B26" s="52"/>
      <c r="C26" s="53" t="s">
        <v>37</v>
      </c>
      <c r="D26" s="53"/>
      <c r="E26" s="53"/>
      <c r="F26" s="53"/>
    </row>
    <row r="27" spans="1:6" ht="15.75">
      <c r="A27" s="52" t="s">
        <v>18</v>
      </c>
      <c r="B27" s="52"/>
      <c r="C27" s="53" t="s">
        <v>38</v>
      </c>
      <c r="D27" s="53"/>
      <c r="E27" s="53"/>
      <c r="F27" s="53"/>
    </row>
    <row r="28" spans="1:6" ht="15.75">
      <c r="A28" s="57" t="s">
        <v>19</v>
      </c>
      <c r="B28" s="58"/>
      <c r="C28" s="53" t="s">
        <v>63</v>
      </c>
      <c r="D28" s="53"/>
      <c r="E28" s="53"/>
      <c r="F28" s="53"/>
    </row>
    <row r="29" spans="1:6" ht="15.75">
      <c r="A29" s="52" t="s">
        <v>20</v>
      </c>
      <c r="B29" s="52"/>
      <c r="C29" s="53" t="s">
        <v>45</v>
      </c>
      <c r="D29" s="53"/>
      <c r="E29" s="53"/>
      <c r="F29" s="53"/>
    </row>
    <row r="30" spans="1:6">
      <c r="A30" s="5"/>
      <c r="B30" s="5"/>
      <c r="C30" s="1"/>
      <c r="D30" s="1"/>
      <c r="E30" s="1"/>
      <c r="F30" s="1"/>
    </row>
    <row r="31" spans="1:6">
      <c r="A31" s="54" t="s">
        <v>27</v>
      </c>
      <c r="B31" s="54"/>
      <c r="C31" s="54"/>
      <c r="D31" s="54"/>
      <c r="E31" s="54"/>
      <c r="F31" s="54"/>
    </row>
    <row r="32" spans="1:6" ht="15.75">
      <c r="A32" s="13" t="s">
        <v>28</v>
      </c>
      <c r="B32" s="55" t="s">
        <v>68</v>
      </c>
      <c r="C32" s="55"/>
      <c r="D32" s="55"/>
      <c r="E32" s="55"/>
      <c r="F32" s="55"/>
    </row>
    <row r="33" spans="1:6" ht="15.75">
      <c r="A33" s="13" t="s">
        <v>29</v>
      </c>
      <c r="B33" s="55" t="s">
        <v>47</v>
      </c>
      <c r="C33" s="55"/>
      <c r="D33" s="55"/>
      <c r="E33" s="55"/>
      <c r="F33" s="55"/>
    </row>
    <row r="35" spans="1:6" ht="15.75">
      <c r="A35" s="56" t="s">
        <v>26</v>
      </c>
      <c r="B35" s="56"/>
      <c r="C35" s="56"/>
      <c r="D35" s="56"/>
      <c r="E35" s="56"/>
      <c r="F35" s="56"/>
    </row>
    <row r="36" spans="1:6" ht="15.75">
      <c r="A36" s="46"/>
      <c r="B36" s="46"/>
      <c r="C36" s="46"/>
      <c r="D36" s="46"/>
      <c r="E36" s="46"/>
      <c r="F36" s="46"/>
    </row>
    <row r="37" spans="1:6" ht="15.75">
      <c r="A37" s="47" t="s">
        <v>1</v>
      </c>
      <c r="B37" s="47" t="s">
        <v>2</v>
      </c>
      <c r="C37" s="47"/>
      <c r="D37" s="47"/>
      <c r="E37" s="47"/>
      <c r="F37" s="48" t="s">
        <v>5</v>
      </c>
    </row>
    <row r="38" spans="1:6" ht="15.75">
      <c r="A38" s="47"/>
      <c r="B38" s="23" t="s">
        <v>73</v>
      </c>
      <c r="C38" s="23" t="s">
        <v>74</v>
      </c>
      <c r="D38" s="23" t="s">
        <v>75</v>
      </c>
      <c r="E38" s="14" t="s">
        <v>6</v>
      </c>
      <c r="F38" s="49"/>
    </row>
    <row r="39" spans="1:6" ht="30" customHeight="1">
      <c r="A39" s="7" t="s">
        <v>10</v>
      </c>
      <c r="B39" s="18">
        <v>5090</v>
      </c>
      <c r="C39" s="18">
        <v>5090</v>
      </c>
      <c r="D39" s="18">
        <v>5090</v>
      </c>
      <c r="E39" s="18">
        <v>5090</v>
      </c>
      <c r="F39" s="6" t="s">
        <v>48</v>
      </c>
    </row>
    <row r="40" spans="1:6" ht="30" customHeight="1">
      <c r="A40" s="7" t="s">
        <v>11</v>
      </c>
      <c r="B40" s="18">
        <v>5090</v>
      </c>
      <c r="C40" s="18">
        <v>5090</v>
      </c>
      <c r="D40" s="18">
        <v>5090</v>
      </c>
      <c r="E40" s="18">
        <v>5090</v>
      </c>
      <c r="F40" s="6" t="s">
        <v>48</v>
      </c>
    </row>
    <row r="41" spans="1:6" ht="30" customHeight="1">
      <c r="A41" s="9" t="s">
        <v>71</v>
      </c>
      <c r="B41" s="16">
        <v>1</v>
      </c>
      <c r="C41" s="16">
        <v>1</v>
      </c>
      <c r="D41" s="16">
        <v>1</v>
      </c>
      <c r="E41" s="16">
        <v>1</v>
      </c>
      <c r="F41" s="6" t="s">
        <v>36</v>
      </c>
    </row>
    <row r="42" spans="1:6" ht="30" customHeight="1">
      <c r="A42" s="19" t="s">
        <v>70</v>
      </c>
      <c r="B42" s="16">
        <v>1</v>
      </c>
      <c r="C42" s="16">
        <v>1</v>
      </c>
      <c r="D42" s="16">
        <v>1</v>
      </c>
      <c r="E42" s="17">
        <v>1</v>
      </c>
      <c r="F42" s="6" t="s">
        <v>36</v>
      </c>
    </row>
    <row r="43" spans="1:6" ht="30" customHeight="1">
      <c r="A43" s="10" t="s">
        <v>12</v>
      </c>
      <c r="B43" s="16">
        <f>+B39/B40</f>
        <v>1</v>
      </c>
      <c r="C43" s="16">
        <f t="shared" ref="C43:E43" si="0">+C39/C40</f>
        <v>1</v>
      </c>
      <c r="D43" s="16">
        <f t="shared" si="0"/>
        <v>1</v>
      </c>
      <c r="E43" s="16">
        <f t="shared" si="0"/>
        <v>1</v>
      </c>
      <c r="F43" s="6" t="s">
        <v>36</v>
      </c>
    </row>
    <row r="45" spans="1:6">
      <c r="C45" s="50" t="s">
        <v>21</v>
      </c>
      <c r="D45" s="50"/>
      <c r="E45" s="51">
        <f>E43</f>
        <v>1</v>
      </c>
    </row>
    <row r="46" spans="1:6">
      <c r="C46" s="50"/>
      <c r="D46" s="50"/>
      <c r="E46" s="51"/>
    </row>
    <row r="48" spans="1:6">
      <c r="A48" s="43" t="s">
        <v>24</v>
      </c>
      <c r="B48" s="43"/>
      <c r="C48" s="43"/>
      <c r="D48" s="43" t="s">
        <v>25</v>
      </c>
      <c r="E48" s="43"/>
      <c r="F48" s="43"/>
    </row>
    <row r="49" spans="1:6">
      <c r="A49" s="43"/>
      <c r="B49" s="43"/>
      <c r="C49" s="43"/>
      <c r="D49" s="43"/>
      <c r="E49" s="43"/>
      <c r="F49" s="43"/>
    </row>
    <row r="50" spans="1:6">
      <c r="A50" s="44" t="s">
        <v>69</v>
      </c>
      <c r="B50" s="45"/>
      <c r="C50" s="45"/>
      <c r="D50" s="44" t="s">
        <v>49</v>
      </c>
      <c r="E50" s="45"/>
      <c r="F50" s="45"/>
    </row>
    <row r="51" spans="1:6">
      <c r="A51" s="45"/>
      <c r="B51" s="45"/>
      <c r="C51" s="45"/>
      <c r="D51" s="45"/>
      <c r="E51" s="45"/>
      <c r="F51" s="45"/>
    </row>
    <row r="52" spans="1:6">
      <c r="A52" s="45"/>
      <c r="B52" s="45"/>
      <c r="C52" s="45"/>
      <c r="D52" s="45"/>
      <c r="E52" s="45"/>
      <c r="F52" s="45"/>
    </row>
    <row r="53" spans="1:6">
      <c r="A53" s="133"/>
      <c r="B53" s="133"/>
      <c r="C53" s="133"/>
      <c r="D53" s="133"/>
      <c r="E53" s="133"/>
      <c r="F53" s="133"/>
    </row>
    <row r="54" spans="1:6">
      <c r="A54" s="137" t="s">
        <v>32</v>
      </c>
      <c r="B54" s="137"/>
      <c r="C54" s="137"/>
    </row>
    <row r="55" spans="1:6">
      <c r="A55" s="137"/>
      <c r="B55" s="137"/>
      <c r="C55" s="137"/>
    </row>
  </sheetData>
  <mergeCells count="54">
    <mergeCell ref="A1:F1"/>
    <mergeCell ref="A2:F2"/>
    <mergeCell ref="A3:F3"/>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2:F32"/>
    <mergeCell ref="B33:F33"/>
    <mergeCell ref="A36:F36"/>
    <mergeCell ref="A37:A38"/>
    <mergeCell ref="B37:E37"/>
    <mergeCell ref="F37:F38"/>
    <mergeCell ref="C45:D46"/>
    <mergeCell ref="E45:E46"/>
    <mergeCell ref="A54:C55"/>
    <mergeCell ref="A48:C49"/>
    <mergeCell ref="D48:F49"/>
    <mergeCell ref="A50:C52"/>
    <mergeCell ref="D50:F52"/>
    <mergeCell ref="A53:C53"/>
    <mergeCell ref="D53:F53"/>
  </mergeCells>
  <printOptions horizontalCentered="1"/>
  <pageMargins left="0" right="0" top="0.78740157480314965" bottom="0.59055118110236227" header="0.31496062992125984" footer="0.31496062992125984"/>
  <pageSetup scale="67" orientation="portrait" r:id="rId1"/>
  <headerFooter>
    <oddHeader>&amp;L&amp;G&amp;C&amp;"-,Negrita"&amp;14Reporte de Avance de indicadores de Programa PrespuestariosSistema para el Desarrollo Integral de la Familia en Yucatán&amp;R&amp;G</oddHeader>
  </headerFooter>
  <legacyDrawingHF r:id="rId2"/>
</worksheet>
</file>

<file path=xl/worksheets/sheet18.xml><?xml version="1.0" encoding="utf-8"?>
<worksheet xmlns="http://schemas.openxmlformats.org/spreadsheetml/2006/main" xmlns:r="http://schemas.openxmlformats.org/officeDocument/2006/relationships">
  <sheetPr>
    <pageSetUpPr fitToPage="1"/>
  </sheetPr>
  <dimension ref="A1:G55"/>
  <sheetViews>
    <sheetView topLeftCell="A3" workbookViewId="0">
      <selection activeCell="A13" sqref="A13:B13"/>
    </sheetView>
  </sheetViews>
  <sheetFormatPr baseColWidth="10" defaultRowHeight="15"/>
  <cols>
    <col min="1" max="6" width="20.7109375" customWidth="1"/>
  </cols>
  <sheetData>
    <row r="1" spans="1:7" ht="21">
      <c r="A1" s="136" t="s">
        <v>8</v>
      </c>
      <c r="B1" s="136"/>
      <c r="C1" s="136"/>
      <c r="D1" s="136"/>
      <c r="E1" s="136"/>
      <c r="F1" s="136"/>
      <c r="G1" s="4"/>
    </row>
    <row r="2" spans="1:7" ht="21">
      <c r="A2" s="104" t="s">
        <v>9</v>
      </c>
      <c r="B2" s="104"/>
      <c r="C2" s="104"/>
      <c r="D2" s="104"/>
      <c r="E2" s="104"/>
      <c r="F2" s="104"/>
      <c r="G2" s="4"/>
    </row>
    <row r="3" spans="1:7" ht="39" customHeight="1">
      <c r="A3" s="72" t="s">
        <v>57</v>
      </c>
      <c r="B3" s="72"/>
      <c r="C3" s="72"/>
      <c r="D3" s="72"/>
      <c r="E3" s="72"/>
      <c r="F3" s="72"/>
    </row>
    <row r="5" spans="1:7" ht="15" customHeight="1">
      <c r="A5" s="68" t="s">
        <v>30</v>
      </c>
      <c r="B5" s="68"/>
      <c r="C5" s="73" t="s">
        <v>72</v>
      </c>
      <c r="E5" s="75" t="s">
        <v>31</v>
      </c>
      <c r="F5" s="138">
        <v>43342</v>
      </c>
    </row>
    <row r="6" spans="1:7" ht="15" customHeight="1">
      <c r="A6" s="68"/>
      <c r="B6" s="68"/>
      <c r="C6" s="74"/>
      <c r="E6" s="75"/>
      <c r="F6" s="139"/>
    </row>
    <row r="8" spans="1:7">
      <c r="A8" s="68" t="s">
        <v>22</v>
      </c>
      <c r="B8" s="68"/>
      <c r="C8" s="69" t="s">
        <v>33</v>
      </c>
      <c r="D8" s="70"/>
      <c r="E8" s="70"/>
      <c r="F8" s="70"/>
    </row>
    <row r="9" spans="1:7">
      <c r="A9" s="68"/>
      <c r="B9" s="68"/>
      <c r="C9" s="70"/>
      <c r="D9" s="70"/>
      <c r="E9" s="70"/>
      <c r="F9" s="70"/>
    </row>
    <row r="11" spans="1:7" ht="15" customHeight="1">
      <c r="A11" s="63" t="s">
        <v>23</v>
      </c>
      <c r="B11" s="63"/>
      <c r="C11" s="63" t="s">
        <v>0</v>
      </c>
      <c r="D11" s="63"/>
      <c r="E11" s="63" t="s">
        <v>3</v>
      </c>
      <c r="F11" s="48" t="s">
        <v>4</v>
      </c>
    </row>
    <row r="12" spans="1:7">
      <c r="A12" s="63"/>
      <c r="B12" s="63"/>
      <c r="C12" s="63"/>
      <c r="D12" s="63"/>
      <c r="E12" s="63"/>
      <c r="F12" s="71"/>
    </row>
    <row r="13" spans="1:7" ht="48" customHeight="1">
      <c r="A13" s="61" t="s">
        <v>61</v>
      </c>
      <c r="B13" s="61"/>
      <c r="C13" s="61" t="s">
        <v>35</v>
      </c>
      <c r="D13" s="61"/>
      <c r="E13" s="15">
        <v>1</v>
      </c>
      <c r="F13" s="15">
        <v>1</v>
      </c>
    </row>
    <row r="14" spans="1:7" ht="15" customHeight="1">
      <c r="A14" s="1"/>
      <c r="B14" s="1"/>
      <c r="C14" s="1"/>
      <c r="D14" s="1"/>
      <c r="E14" s="2"/>
      <c r="F14" s="3"/>
    </row>
    <row r="15" spans="1:7" ht="15" customHeight="1">
      <c r="A15" s="50" t="s">
        <v>13</v>
      </c>
      <c r="B15" s="50"/>
      <c r="C15" s="62" t="s">
        <v>70</v>
      </c>
      <c r="D15" s="63"/>
      <c r="E15" s="63" t="s">
        <v>7</v>
      </c>
      <c r="F15" s="63"/>
    </row>
    <row r="16" spans="1:7" ht="15" customHeight="1">
      <c r="A16" s="50"/>
      <c r="B16" s="50"/>
      <c r="C16" s="62"/>
      <c r="D16" s="63"/>
      <c r="E16" s="63"/>
      <c r="F16" s="63"/>
    </row>
    <row r="17" spans="1:6">
      <c r="A17" s="50"/>
      <c r="B17" s="50"/>
      <c r="C17" s="64">
        <v>1018</v>
      </c>
      <c r="D17" s="65"/>
      <c r="E17" s="45" t="s">
        <v>48</v>
      </c>
      <c r="F17" s="45"/>
    </row>
    <row r="18" spans="1:6">
      <c r="A18" s="50"/>
      <c r="B18" s="50"/>
      <c r="C18" s="1"/>
      <c r="D18" s="1"/>
      <c r="E18" s="2"/>
      <c r="F18" s="3"/>
    </row>
    <row r="19" spans="1:6">
      <c r="A19" s="50"/>
      <c r="B19" s="50"/>
      <c r="C19" s="62" t="s">
        <v>71</v>
      </c>
      <c r="D19" s="63"/>
      <c r="E19" s="63" t="s">
        <v>7</v>
      </c>
      <c r="F19" s="63"/>
    </row>
    <row r="20" spans="1:6">
      <c r="A20" s="50"/>
      <c r="B20" s="50"/>
      <c r="C20" s="62"/>
      <c r="D20" s="63"/>
      <c r="E20" s="63"/>
      <c r="F20" s="63"/>
    </row>
    <row r="21" spans="1:6">
      <c r="A21" s="50"/>
      <c r="B21" s="50"/>
      <c r="C21" s="66">
        <v>1018</v>
      </c>
      <c r="D21" s="67"/>
      <c r="E21" s="45" t="s">
        <v>48</v>
      </c>
      <c r="F21" s="45"/>
    </row>
    <row r="23" spans="1:6" ht="15.75">
      <c r="A23" s="56" t="s">
        <v>14</v>
      </c>
      <c r="B23" s="56"/>
      <c r="C23" s="56"/>
      <c r="D23" s="56"/>
      <c r="E23" s="56"/>
      <c r="F23" s="56"/>
    </row>
    <row r="24" spans="1:6" ht="66.75" customHeight="1">
      <c r="A24" s="52" t="s">
        <v>15</v>
      </c>
      <c r="B24" s="52"/>
      <c r="C24" s="59" t="s">
        <v>62</v>
      </c>
      <c r="D24" s="53"/>
      <c r="E24" s="53"/>
      <c r="F24" s="53"/>
    </row>
    <row r="25" spans="1:6" ht="15.75">
      <c r="A25" s="52" t="s">
        <v>16</v>
      </c>
      <c r="B25" s="52"/>
      <c r="C25" s="60" t="s">
        <v>42</v>
      </c>
      <c r="D25" s="60"/>
      <c r="E25" s="60"/>
      <c r="F25" s="60"/>
    </row>
    <row r="26" spans="1:6" ht="15.75">
      <c r="A26" s="52" t="s">
        <v>17</v>
      </c>
      <c r="B26" s="52"/>
      <c r="C26" s="53" t="s">
        <v>37</v>
      </c>
      <c r="D26" s="53"/>
      <c r="E26" s="53"/>
      <c r="F26" s="53"/>
    </row>
    <row r="27" spans="1:6" ht="15.75">
      <c r="A27" s="52" t="s">
        <v>18</v>
      </c>
      <c r="B27" s="52"/>
      <c r="C27" s="53" t="s">
        <v>38</v>
      </c>
      <c r="D27" s="53"/>
      <c r="E27" s="53"/>
      <c r="F27" s="53"/>
    </row>
    <row r="28" spans="1:6" ht="15.75">
      <c r="A28" s="57" t="s">
        <v>19</v>
      </c>
      <c r="B28" s="58"/>
      <c r="C28" s="53" t="s">
        <v>63</v>
      </c>
      <c r="D28" s="53"/>
      <c r="E28" s="53"/>
      <c r="F28" s="53"/>
    </row>
    <row r="29" spans="1:6" ht="15.75">
      <c r="A29" s="52" t="s">
        <v>20</v>
      </c>
      <c r="B29" s="52"/>
      <c r="C29" s="53" t="s">
        <v>45</v>
      </c>
      <c r="D29" s="53"/>
      <c r="E29" s="53"/>
      <c r="F29" s="53"/>
    </row>
    <row r="30" spans="1:6">
      <c r="A30" s="5"/>
      <c r="B30" s="5"/>
      <c r="C30" s="1"/>
      <c r="D30" s="1"/>
      <c r="E30" s="1"/>
      <c r="F30" s="1"/>
    </row>
    <row r="31" spans="1:6">
      <c r="A31" s="54" t="s">
        <v>27</v>
      </c>
      <c r="B31" s="54"/>
      <c r="C31" s="54"/>
      <c r="D31" s="54"/>
      <c r="E31" s="54"/>
      <c r="F31" s="54"/>
    </row>
    <row r="32" spans="1:6" ht="15.75">
      <c r="A32" s="13" t="s">
        <v>28</v>
      </c>
      <c r="B32" s="55" t="s">
        <v>64</v>
      </c>
      <c r="C32" s="55"/>
      <c r="D32" s="55"/>
      <c r="E32" s="55"/>
      <c r="F32" s="55"/>
    </row>
    <row r="33" spans="1:6" ht="15.75">
      <c r="A33" s="13" t="s">
        <v>29</v>
      </c>
      <c r="B33" s="55" t="s">
        <v>47</v>
      </c>
      <c r="C33" s="55"/>
      <c r="D33" s="55"/>
      <c r="E33" s="55"/>
      <c r="F33" s="55"/>
    </row>
    <row r="35" spans="1:6" ht="15.75">
      <c r="A35" s="56" t="s">
        <v>26</v>
      </c>
      <c r="B35" s="56"/>
      <c r="C35" s="56"/>
      <c r="D35" s="56"/>
      <c r="E35" s="56"/>
      <c r="F35" s="56"/>
    </row>
    <row r="36" spans="1:6" ht="15.75">
      <c r="A36" s="46"/>
      <c r="B36" s="46"/>
      <c r="C36" s="46"/>
      <c r="D36" s="46"/>
      <c r="E36" s="46"/>
      <c r="F36" s="46"/>
    </row>
    <row r="37" spans="1:6" ht="15.75">
      <c r="A37" s="47" t="s">
        <v>1</v>
      </c>
      <c r="B37" s="47" t="s">
        <v>2</v>
      </c>
      <c r="C37" s="47"/>
      <c r="D37" s="47"/>
      <c r="E37" s="47"/>
      <c r="F37" s="48" t="s">
        <v>5</v>
      </c>
    </row>
    <row r="38" spans="1:6" ht="15.75">
      <c r="A38" s="47"/>
      <c r="B38" s="23" t="s">
        <v>73</v>
      </c>
      <c r="C38" s="23" t="s">
        <v>74</v>
      </c>
      <c r="D38" s="23" t="s">
        <v>75</v>
      </c>
      <c r="E38" s="14" t="s">
        <v>6</v>
      </c>
      <c r="F38" s="49"/>
    </row>
    <row r="39" spans="1:6" ht="30" customHeight="1">
      <c r="A39" s="7" t="s">
        <v>10</v>
      </c>
      <c r="B39" s="18">
        <v>1018</v>
      </c>
      <c r="C39" s="18">
        <v>1018</v>
      </c>
      <c r="D39" s="18">
        <v>1018</v>
      </c>
      <c r="E39" s="18">
        <v>1018</v>
      </c>
      <c r="F39" s="6" t="s">
        <v>48</v>
      </c>
    </row>
    <row r="40" spans="1:6" ht="30" customHeight="1">
      <c r="A40" s="7" t="s">
        <v>11</v>
      </c>
      <c r="B40" s="18">
        <v>1018</v>
      </c>
      <c r="C40" s="18">
        <v>1018</v>
      </c>
      <c r="D40" s="18">
        <v>1018</v>
      </c>
      <c r="E40" s="18">
        <v>1018</v>
      </c>
      <c r="F40" s="6" t="s">
        <v>48</v>
      </c>
    </row>
    <row r="41" spans="1:6" ht="30" customHeight="1">
      <c r="A41" s="9" t="s">
        <v>71</v>
      </c>
      <c r="B41" s="16">
        <v>0</v>
      </c>
      <c r="C41" s="16">
        <v>1</v>
      </c>
      <c r="D41" s="16">
        <v>1</v>
      </c>
      <c r="E41" s="16">
        <v>1</v>
      </c>
      <c r="F41" s="6" t="s">
        <v>36</v>
      </c>
    </row>
    <row r="42" spans="1:6" ht="30" customHeight="1">
      <c r="A42" s="20" t="s">
        <v>70</v>
      </c>
      <c r="B42" s="16">
        <v>0</v>
      </c>
      <c r="C42" s="16">
        <v>0</v>
      </c>
      <c r="D42" s="16">
        <v>1</v>
      </c>
      <c r="E42" s="17">
        <v>1</v>
      </c>
      <c r="F42" s="6" t="s">
        <v>36</v>
      </c>
    </row>
    <row r="43" spans="1:6" ht="30" customHeight="1">
      <c r="A43" s="10" t="s">
        <v>12</v>
      </c>
      <c r="B43" s="16">
        <f>+B39/B40</f>
        <v>1</v>
      </c>
      <c r="C43" s="16">
        <f t="shared" ref="C43:E43" si="0">+C39/C40</f>
        <v>1</v>
      </c>
      <c r="D43" s="16">
        <f t="shared" si="0"/>
        <v>1</v>
      </c>
      <c r="E43" s="16">
        <f t="shared" si="0"/>
        <v>1</v>
      </c>
      <c r="F43" s="6" t="s">
        <v>36</v>
      </c>
    </row>
    <row r="45" spans="1:6">
      <c r="C45" s="50" t="s">
        <v>21</v>
      </c>
      <c r="D45" s="50"/>
      <c r="E45" s="51">
        <f>E43</f>
        <v>1</v>
      </c>
    </row>
    <row r="46" spans="1:6">
      <c r="C46" s="50"/>
      <c r="D46" s="50"/>
      <c r="E46" s="51"/>
    </row>
    <row r="48" spans="1:6">
      <c r="A48" s="43" t="s">
        <v>24</v>
      </c>
      <c r="B48" s="43"/>
      <c r="C48" s="43"/>
      <c r="D48" s="43" t="s">
        <v>25</v>
      </c>
      <c r="E48" s="43"/>
      <c r="F48" s="43"/>
    </row>
    <row r="49" spans="1:6">
      <c r="A49" s="43"/>
      <c r="B49" s="43"/>
      <c r="C49" s="43"/>
      <c r="D49" s="43"/>
      <c r="E49" s="43"/>
      <c r="F49" s="43"/>
    </row>
    <row r="50" spans="1:6" ht="15" customHeight="1">
      <c r="A50" s="44" t="s">
        <v>49</v>
      </c>
      <c r="B50" s="45"/>
      <c r="C50" s="45"/>
      <c r="D50" s="44" t="s">
        <v>49</v>
      </c>
      <c r="E50" s="45"/>
      <c r="F50" s="45"/>
    </row>
    <row r="51" spans="1:6">
      <c r="A51" s="45"/>
      <c r="B51" s="45"/>
      <c r="C51" s="45"/>
      <c r="D51" s="45"/>
      <c r="E51" s="45"/>
      <c r="F51" s="45"/>
    </row>
    <row r="52" spans="1:6">
      <c r="A52" s="45"/>
      <c r="B52" s="45"/>
      <c r="C52" s="45"/>
      <c r="D52" s="45"/>
      <c r="E52" s="45"/>
      <c r="F52" s="45"/>
    </row>
    <row r="53" spans="1:6">
      <c r="A53" s="133"/>
      <c r="B53" s="133"/>
      <c r="C53" s="133"/>
      <c r="D53" s="133"/>
      <c r="E53" s="133"/>
      <c r="F53" s="133"/>
    </row>
    <row r="54" spans="1:6">
      <c r="A54" s="137" t="s">
        <v>32</v>
      </c>
      <c r="B54" s="137"/>
      <c r="C54" s="137"/>
    </row>
    <row r="55" spans="1:6">
      <c r="A55" s="137"/>
      <c r="B55" s="137"/>
      <c r="C55" s="137"/>
    </row>
  </sheetData>
  <mergeCells count="54">
    <mergeCell ref="A1:F1"/>
    <mergeCell ref="A2:F2"/>
    <mergeCell ref="A3:F3"/>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2:F32"/>
    <mergeCell ref="B33:F33"/>
    <mergeCell ref="A36:F36"/>
    <mergeCell ref="A37:A38"/>
    <mergeCell ref="B37:E37"/>
    <mergeCell ref="F37:F38"/>
    <mergeCell ref="C45:D46"/>
    <mergeCell ref="E45:E46"/>
    <mergeCell ref="A54:C55"/>
    <mergeCell ref="A48:C49"/>
    <mergeCell ref="D48:F49"/>
    <mergeCell ref="A50:C52"/>
    <mergeCell ref="D50:F52"/>
    <mergeCell ref="A53:C53"/>
    <mergeCell ref="D53:F53"/>
  </mergeCells>
  <printOptions horizontalCentered="1"/>
  <pageMargins left="0" right="0" top="0.78740157480314965" bottom="0.59055118110236227" header="0.31496062992125984" footer="0.31496062992125984"/>
  <pageSetup scale="67" orientation="portrait" r:id="rId1"/>
  <headerFooter>
    <oddHeader>&amp;L&amp;G&amp;C&amp;"-,Negrita"&amp;14Reporte de Avance de indicadores de Programa PrespuestariosSistema para el Desarrollo Integral de la Familia en Yucatán&amp;R&amp;G</oddHeader>
  </headerFooter>
  <legacyDrawingHF r:id="rId2"/>
</worksheet>
</file>

<file path=xl/worksheets/sheet19.xml><?xml version="1.0" encoding="utf-8"?>
<worksheet xmlns="http://schemas.openxmlformats.org/spreadsheetml/2006/main" xmlns:r="http://schemas.openxmlformats.org/officeDocument/2006/relationships">
  <sheetPr>
    <pageSetUpPr fitToPage="1"/>
  </sheetPr>
  <dimension ref="A1:G55"/>
  <sheetViews>
    <sheetView workbookViewId="0">
      <selection activeCell="I13" sqref="I13"/>
    </sheetView>
  </sheetViews>
  <sheetFormatPr baseColWidth="10" defaultRowHeight="15"/>
  <cols>
    <col min="1" max="6" width="20.7109375" customWidth="1"/>
  </cols>
  <sheetData>
    <row r="1" spans="1:7" ht="21">
      <c r="A1" s="136" t="s">
        <v>8</v>
      </c>
      <c r="B1" s="136"/>
      <c r="C1" s="136"/>
      <c r="D1" s="136"/>
      <c r="E1" s="136"/>
      <c r="F1" s="136"/>
      <c r="G1" s="4"/>
    </row>
    <row r="2" spans="1:7" ht="21">
      <c r="A2" s="104" t="s">
        <v>9</v>
      </c>
      <c r="B2" s="104"/>
      <c r="C2" s="104"/>
      <c r="D2" s="104"/>
      <c r="E2" s="104"/>
      <c r="F2" s="104"/>
      <c r="G2" s="4"/>
    </row>
    <row r="3" spans="1:7" ht="39" customHeight="1">
      <c r="A3" s="72" t="s">
        <v>60</v>
      </c>
      <c r="B3" s="72"/>
      <c r="C3" s="72"/>
      <c r="D3" s="72"/>
      <c r="E3" s="72"/>
      <c r="F3" s="72"/>
    </row>
    <row r="5" spans="1:7" ht="15" customHeight="1">
      <c r="A5" s="68" t="s">
        <v>30</v>
      </c>
      <c r="B5" s="68"/>
      <c r="C5" s="73" t="s">
        <v>72</v>
      </c>
      <c r="E5" s="75" t="s">
        <v>31</v>
      </c>
      <c r="F5" s="138">
        <v>43342</v>
      </c>
    </row>
    <row r="6" spans="1:7" ht="15" customHeight="1">
      <c r="A6" s="68"/>
      <c r="B6" s="68"/>
      <c r="C6" s="74"/>
      <c r="E6" s="75"/>
      <c r="F6" s="139"/>
    </row>
    <row r="8" spans="1:7">
      <c r="A8" s="68" t="s">
        <v>22</v>
      </c>
      <c r="B8" s="68"/>
      <c r="C8" s="69" t="s">
        <v>33</v>
      </c>
      <c r="D8" s="70"/>
      <c r="E8" s="70"/>
      <c r="F8" s="70"/>
    </row>
    <row r="9" spans="1:7">
      <c r="A9" s="68"/>
      <c r="B9" s="68"/>
      <c r="C9" s="70"/>
      <c r="D9" s="70"/>
      <c r="E9" s="70"/>
      <c r="F9" s="70"/>
    </row>
    <row r="11" spans="1:7" ht="15" customHeight="1">
      <c r="A11" s="63" t="s">
        <v>23</v>
      </c>
      <c r="B11" s="63"/>
      <c r="C11" s="63" t="s">
        <v>0</v>
      </c>
      <c r="D11" s="63"/>
      <c r="E11" s="63" t="s">
        <v>3</v>
      </c>
      <c r="F11" s="48" t="s">
        <v>4</v>
      </c>
    </row>
    <row r="12" spans="1:7">
      <c r="A12" s="63"/>
      <c r="B12" s="63"/>
      <c r="C12" s="63"/>
      <c r="D12" s="63"/>
      <c r="E12" s="63"/>
      <c r="F12" s="71"/>
    </row>
    <row r="13" spans="1:7" ht="48" customHeight="1">
      <c r="A13" s="61" t="s">
        <v>34</v>
      </c>
      <c r="B13" s="61"/>
      <c r="C13" s="61" t="s">
        <v>35</v>
      </c>
      <c r="D13" s="61"/>
      <c r="E13" s="15">
        <v>0.99</v>
      </c>
      <c r="F13" s="15">
        <v>0.99</v>
      </c>
    </row>
    <row r="14" spans="1:7" ht="15" customHeight="1">
      <c r="A14" s="1"/>
      <c r="B14" s="1"/>
      <c r="C14" s="1"/>
      <c r="D14" s="1"/>
      <c r="E14" s="2"/>
      <c r="F14" s="3"/>
    </row>
    <row r="15" spans="1:7" ht="15" customHeight="1">
      <c r="A15" s="50" t="s">
        <v>13</v>
      </c>
      <c r="B15" s="50"/>
      <c r="C15" s="62" t="s">
        <v>70</v>
      </c>
      <c r="D15" s="63"/>
      <c r="E15" s="63" t="s">
        <v>7</v>
      </c>
      <c r="F15" s="63"/>
    </row>
    <row r="16" spans="1:7" ht="15" customHeight="1">
      <c r="A16" s="50"/>
      <c r="B16" s="50"/>
      <c r="C16" s="62"/>
      <c r="D16" s="63"/>
      <c r="E16" s="63"/>
      <c r="F16" s="63"/>
    </row>
    <row r="17" spans="1:6" ht="15" customHeight="1">
      <c r="A17" s="50"/>
      <c r="B17" s="50"/>
      <c r="C17" s="140"/>
      <c r="D17" s="141"/>
      <c r="E17" s="45" t="s">
        <v>48</v>
      </c>
      <c r="F17" s="45"/>
    </row>
    <row r="18" spans="1:6" ht="15" customHeight="1">
      <c r="A18" s="50"/>
      <c r="B18" s="50"/>
      <c r="C18" s="1"/>
      <c r="D18" s="1"/>
      <c r="E18" s="2"/>
      <c r="F18" s="3"/>
    </row>
    <row r="19" spans="1:6" ht="15" customHeight="1">
      <c r="A19" s="50"/>
      <c r="B19" s="50"/>
      <c r="C19" s="62" t="s">
        <v>71</v>
      </c>
      <c r="D19" s="63"/>
      <c r="E19" s="63" t="s">
        <v>7</v>
      </c>
      <c r="F19" s="63"/>
    </row>
    <row r="20" spans="1:6" ht="15" customHeight="1">
      <c r="A20" s="50"/>
      <c r="B20" s="50"/>
      <c r="C20" s="62"/>
      <c r="D20" s="63"/>
      <c r="E20" s="63"/>
      <c r="F20" s="63"/>
    </row>
    <row r="21" spans="1:6" ht="15" customHeight="1">
      <c r="A21" s="50"/>
      <c r="B21" s="50"/>
      <c r="C21" s="66">
        <v>136045</v>
      </c>
      <c r="D21" s="67"/>
      <c r="E21" s="45" t="s">
        <v>48</v>
      </c>
      <c r="F21" s="45"/>
    </row>
    <row r="22" spans="1:6" ht="15" customHeight="1"/>
    <row r="23" spans="1:6" ht="15" customHeight="1">
      <c r="A23" s="56" t="s">
        <v>14</v>
      </c>
      <c r="B23" s="56"/>
      <c r="C23" s="56"/>
      <c r="D23" s="56"/>
      <c r="E23" s="56"/>
      <c r="F23" s="56"/>
    </row>
    <row r="24" spans="1:6" ht="48" customHeight="1">
      <c r="A24" s="52" t="s">
        <v>15</v>
      </c>
      <c r="B24" s="52"/>
      <c r="C24" s="59" t="s">
        <v>41</v>
      </c>
      <c r="D24" s="53"/>
      <c r="E24" s="53"/>
      <c r="F24" s="53"/>
    </row>
    <row r="25" spans="1:6" ht="15" customHeight="1">
      <c r="A25" s="52" t="s">
        <v>16</v>
      </c>
      <c r="B25" s="52"/>
      <c r="C25" s="60" t="s">
        <v>42</v>
      </c>
      <c r="D25" s="60"/>
      <c r="E25" s="60"/>
      <c r="F25" s="60"/>
    </row>
    <row r="26" spans="1:6" ht="15" customHeight="1">
      <c r="A26" s="52" t="s">
        <v>17</v>
      </c>
      <c r="B26" s="52"/>
      <c r="C26" s="53" t="s">
        <v>37</v>
      </c>
      <c r="D26" s="53"/>
      <c r="E26" s="53"/>
      <c r="F26" s="53"/>
    </row>
    <row r="27" spans="1:6" ht="15" customHeight="1">
      <c r="A27" s="52" t="s">
        <v>18</v>
      </c>
      <c r="B27" s="52"/>
      <c r="C27" s="53" t="s">
        <v>43</v>
      </c>
      <c r="D27" s="53"/>
      <c r="E27" s="53"/>
      <c r="F27" s="53"/>
    </row>
    <row r="28" spans="1:6" ht="15" customHeight="1">
      <c r="A28" s="57" t="s">
        <v>19</v>
      </c>
      <c r="B28" s="58"/>
      <c r="C28" s="53" t="s">
        <v>44</v>
      </c>
      <c r="D28" s="53"/>
      <c r="E28" s="53"/>
      <c r="F28" s="53"/>
    </row>
    <row r="29" spans="1:6" ht="15" customHeight="1">
      <c r="A29" s="52" t="s">
        <v>20</v>
      </c>
      <c r="B29" s="52"/>
      <c r="C29" s="53" t="s">
        <v>45</v>
      </c>
      <c r="D29" s="53"/>
      <c r="E29" s="53"/>
      <c r="F29" s="53"/>
    </row>
    <row r="30" spans="1:6" ht="15" customHeight="1">
      <c r="A30" s="5"/>
      <c r="B30" s="5"/>
      <c r="C30" s="1"/>
      <c r="D30" s="1"/>
      <c r="E30" s="1"/>
      <c r="F30" s="1"/>
    </row>
    <row r="31" spans="1:6" ht="15" customHeight="1">
      <c r="A31" s="54" t="s">
        <v>27</v>
      </c>
      <c r="B31" s="54"/>
      <c r="C31" s="54"/>
      <c r="D31" s="54"/>
      <c r="E31" s="54"/>
      <c r="F31" s="54"/>
    </row>
    <row r="32" spans="1:6" ht="15" customHeight="1">
      <c r="A32" s="12" t="s">
        <v>28</v>
      </c>
      <c r="B32" s="55" t="s">
        <v>46</v>
      </c>
      <c r="C32" s="55"/>
      <c r="D32" s="55"/>
      <c r="E32" s="55"/>
      <c r="F32" s="55"/>
    </row>
    <row r="33" spans="1:6" ht="15" customHeight="1">
      <c r="A33" s="12" t="s">
        <v>29</v>
      </c>
      <c r="B33" s="55" t="s">
        <v>47</v>
      </c>
      <c r="C33" s="55"/>
      <c r="D33" s="55"/>
      <c r="E33" s="55"/>
      <c r="F33" s="55"/>
    </row>
    <row r="34" spans="1:6" ht="15" customHeight="1"/>
    <row r="35" spans="1:6" ht="15" customHeight="1">
      <c r="A35" s="56" t="s">
        <v>26</v>
      </c>
      <c r="B35" s="56"/>
      <c r="C35" s="56"/>
      <c r="D35" s="56"/>
      <c r="E35" s="56"/>
      <c r="F35" s="56"/>
    </row>
    <row r="36" spans="1:6" ht="15" customHeight="1">
      <c r="A36" s="46"/>
      <c r="B36" s="46"/>
      <c r="C36" s="46"/>
      <c r="D36" s="46"/>
      <c r="E36" s="46"/>
      <c r="F36" s="46"/>
    </row>
    <row r="37" spans="1:6" ht="15" customHeight="1">
      <c r="A37" s="47" t="s">
        <v>1</v>
      </c>
      <c r="B37" s="47" t="s">
        <v>2</v>
      </c>
      <c r="C37" s="47"/>
      <c r="D37" s="47"/>
      <c r="E37" s="47"/>
      <c r="F37" s="48" t="s">
        <v>5</v>
      </c>
    </row>
    <row r="38" spans="1:6" ht="15" customHeight="1">
      <c r="A38" s="47"/>
      <c r="B38" s="23" t="s">
        <v>73</v>
      </c>
      <c r="C38" s="23" t="s">
        <v>74</v>
      </c>
      <c r="D38" s="23" t="s">
        <v>75</v>
      </c>
      <c r="E38" s="11" t="s">
        <v>6</v>
      </c>
      <c r="F38" s="49"/>
    </row>
    <row r="39" spans="1:6" ht="30" customHeight="1">
      <c r="A39" s="7" t="s">
        <v>10</v>
      </c>
      <c r="B39" s="18">
        <v>4400</v>
      </c>
      <c r="C39" s="18">
        <v>0</v>
      </c>
      <c r="D39" s="18">
        <v>135871</v>
      </c>
      <c r="E39" s="18">
        <v>135871</v>
      </c>
      <c r="F39" s="6" t="s">
        <v>48</v>
      </c>
    </row>
    <row r="40" spans="1:6" ht="30" customHeight="1">
      <c r="A40" s="7" t="s">
        <v>11</v>
      </c>
      <c r="B40" s="18">
        <v>136045</v>
      </c>
      <c r="C40" s="18">
        <v>136045</v>
      </c>
      <c r="D40" s="18">
        <v>136045</v>
      </c>
      <c r="E40" s="18">
        <v>136045</v>
      </c>
      <c r="F40" s="6" t="s">
        <v>48</v>
      </c>
    </row>
    <row r="41" spans="1:6" ht="30" customHeight="1">
      <c r="A41" s="9" t="s">
        <v>71</v>
      </c>
      <c r="B41" s="16">
        <v>0</v>
      </c>
      <c r="C41" s="16">
        <v>0</v>
      </c>
      <c r="D41" s="16">
        <v>0.99</v>
      </c>
      <c r="E41" s="16">
        <v>0.99</v>
      </c>
      <c r="F41" s="6" t="s">
        <v>36</v>
      </c>
    </row>
    <row r="42" spans="1:6" ht="30" customHeight="1">
      <c r="A42" s="19" t="s">
        <v>70</v>
      </c>
      <c r="B42" s="8">
        <v>0</v>
      </c>
      <c r="C42" s="16">
        <v>0</v>
      </c>
      <c r="D42" s="16">
        <v>0</v>
      </c>
      <c r="E42" s="17">
        <v>0</v>
      </c>
      <c r="F42" s="6" t="s">
        <v>36</v>
      </c>
    </row>
    <row r="43" spans="1:6" ht="30" customHeight="1">
      <c r="A43" s="10" t="s">
        <v>12</v>
      </c>
      <c r="B43" s="16">
        <f>+B39/B40</f>
        <v>3.234223970009923E-2</v>
      </c>
      <c r="C43" s="16">
        <f t="shared" ref="C43:E43" si="0">+C39/C40</f>
        <v>0</v>
      </c>
      <c r="D43" s="16">
        <f t="shared" si="0"/>
        <v>0.99872101143004155</v>
      </c>
      <c r="E43" s="16">
        <f t="shared" si="0"/>
        <v>0.99872101143004155</v>
      </c>
      <c r="F43" s="6" t="s">
        <v>36</v>
      </c>
    </row>
    <row r="45" spans="1:6">
      <c r="C45" s="50" t="s">
        <v>21</v>
      </c>
      <c r="D45" s="50"/>
      <c r="E45" s="51">
        <f>E43</f>
        <v>0.99872101143004155</v>
      </c>
    </row>
    <row r="46" spans="1:6">
      <c r="C46" s="50"/>
      <c r="D46" s="50"/>
      <c r="E46" s="51"/>
    </row>
    <row r="48" spans="1:6">
      <c r="A48" s="43" t="s">
        <v>24</v>
      </c>
      <c r="B48" s="43"/>
      <c r="C48" s="43"/>
      <c r="D48" s="43" t="s">
        <v>25</v>
      </c>
      <c r="E48" s="43"/>
      <c r="F48" s="43"/>
    </row>
    <row r="49" spans="1:6">
      <c r="A49" s="43"/>
      <c r="B49" s="43"/>
      <c r="C49" s="43"/>
      <c r="D49" s="43"/>
      <c r="E49" s="43"/>
      <c r="F49" s="43"/>
    </row>
    <row r="50" spans="1:6" ht="15" customHeight="1">
      <c r="A50" s="44" t="s">
        <v>49</v>
      </c>
      <c r="B50" s="45"/>
      <c r="C50" s="45"/>
      <c r="D50" s="44" t="s">
        <v>49</v>
      </c>
      <c r="E50" s="45"/>
      <c r="F50" s="45"/>
    </row>
    <row r="51" spans="1:6">
      <c r="A51" s="45"/>
      <c r="B51" s="45"/>
      <c r="C51" s="45"/>
      <c r="D51" s="45"/>
      <c r="E51" s="45"/>
      <c r="F51" s="45"/>
    </row>
    <row r="52" spans="1:6">
      <c r="A52" s="45"/>
      <c r="B52" s="45"/>
      <c r="C52" s="45"/>
      <c r="D52" s="45"/>
      <c r="E52" s="45"/>
      <c r="F52" s="45"/>
    </row>
    <row r="53" spans="1:6">
      <c r="A53" s="133"/>
      <c r="B53" s="133"/>
      <c r="C53" s="133"/>
      <c r="D53" s="133"/>
      <c r="E53" s="133"/>
      <c r="F53" s="133"/>
    </row>
    <row r="54" spans="1:6">
      <c r="A54" s="137" t="s">
        <v>32</v>
      </c>
      <c r="B54" s="137"/>
      <c r="C54" s="137"/>
    </row>
    <row r="55" spans="1:6">
      <c r="A55" s="137"/>
      <c r="B55" s="137"/>
      <c r="C55" s="137"/>
    </row>
  </sheetData>
  <mergeCells count="54">
    <mergeCell ref="A1:F1"/>
    <mergeCell ref="A2:F2"/>
    <mergeCell ref="A3:F3"/>
    <mergeCell ref="A5:B6"/>
    <mergeCell ref="C5:C6"/>
    <mergeCell ref="E5:E6"/>
    <mergeCell ref="F5:F6"/>
    <mergeCell ref="A8:B9"/>
    <mergeCell ref="C8:F9"/>
    <mergeCell ref="A11:B12"/>
    <mergeCell ref="C11:D12"/>
    <mergeCell ref="E11:E12"/>
    <mergeCell ref="F11:F12"/>
    <mergeCell ref="A13:B13"/>
    <mergeCell ref="C13:D13"/>
    <mergeCell ref="A15:B21"/>
    <mergeCell ref="C15:D16"/>
    <mergeCell ref="E15:F16"/>
    <mergeCell ref="C17:D17"/>
    <mergeCell ref="E17:F17"/>
    <mergeCell ref="C19:D20"/>
    <mergeCell ref="E19:F20"/>
    <mergeCell ref="C21:D21"/>
    <mergeCell ref="E21:F21"/>
    <mergeCell ref="A23:F23"/>
    <mergeCell ref="A24:B24"/>
    <mergeCell ref="C24:F24"/>
    <mergeCell ref="A25:B25"/>
    <mergeCell ref="C25:F25"/>
    <mergeCell ref="A35:F35"/>
    <mergeCell ref="A26:B26"/>
    <mergeCell ref="C26:F26"/>
    <mergeCell ref="A27:B27"/>
    <mergeCell ref="C27:F27"/>
    <mergeCell ref="A28:B28"/>
    <mergeCell ref="C28:F28"/>
    <mergeCell ref="A29:B29"/>
    <mergeCell ref="C29:F29"/>
    <mergeCell ref="A31:F31"/>
    <mergeCell ref="B32:F32"/>
    <mergeCell ref="B33:F33"/>
    <mergeCell ref="A36:F36"/>
    <mergeCell ref="A37:A38"/>
    <mergeCell ref="B37:E37"/>
    <mergeCell ref="F37:F38"/>
    <mergeCell ref="C45:D46"/>
    <mergeCell ref="E45:E46"/>
    <mergeCell ref="A54:C55"/>
    <mergeCell ref="A48:C49"/>
    <mergeCell ref="D48:F49"/>
    <mergeCell ref="A50:C52"/>
    <mergeCell ref="D50:F52"/>
    <mergeCell ref="A53:C53"/>
    <mergeCell ref="D53:F53"/>
  </mergeCells>
  <printOptions horizontalCentered="1"/>
  <pageMargins left="0" right="0" top="0.78740157480314965" bottom="0.59055118110236227" header="0.31496062992125984" footer="0.31496062992125984"/>
  <pageSetup paperSize="9" scale="73" orientation="portrait" horizontalDpi="1200" verticalDpi="1200"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2.xml><?xml version="1.0" encoding="utf-8"?>
<worksheet xmlns="http://schemas.openxmlformats.org/spreadsheetml/2006/main" xmlns:r="http://schemas.openxmlformats.org/officeDocument/2006/relationships">
  <dimension ref="A1:AU55"/>
  <sheetViews>
    <sheetView tabSelected="1" workbookViewId="0">
      <selection activeCell="J7" sqref="J7"/>
    </sheetView>
  </sheetViews>
  <sheetFormatPr baseColWidth="10" defaultRowHeight="15"/>
  <cols>
    <col min="1" max="2" width="20.7109375" customWidth="1"/>
    <col min="3" max="3" width="21.85546875" customWidth="1"/>
    <col min="4" max="6" width="20.7109375" customWidth="1"/>
  </cols>
  <sheetData>
    <row r="1" spans="1:7" ht="21">
      <c r="A1" s="136" t="s">
        <v>8</v>
      </c>
      <c r="B1" s="136"/>
      <c r="C1" s="136"/>
      <c r="D1" s="136"/>
      <c r="E1" s="136"/>
      <c r="F1" s="136"/>
      <c r="G1" s="4"/>
    </row>
    <row r="2" spans="1:7" ht="21">
      <c r="A2" s="104" t="s">
        <v>9</v>
      </c>
      <c r="B2" s="104"/>
      <c r="C2" s="104"/>
      <c r="D2" s="104"/>
      <c r="E2" s="104"/>
      <c r="F2" s="104"/>
      <c r="G2" s="4"/>
    </row>
    <row r="3" spans="1:7" ht="39" customHeight="1">
      <c r="A3" s="72" t="s">
        <v>156</v>
      </c>
      <c r="B3" s="72"/>
      <c r="C3" s="72"/>
      <c r="D3" s="72"/>
      <c r="E3" s="72"/>
      <c r="F3" s="72"/>
    </row>
    <row r="5" spans="1:7">
      <c r="A5" s="68" t="s">
        <v>30</v>
      </c>
      <c r="B5" s="68"/>
      <c r="C5" s="130" t="s">
        <v>157</v>
      </c>
      <c r="E5" s="75" t="s">
        <v>31</v>
      </c>
      <c r="F5" s="76">
        <v>43361</v>
      </c>
    </row>
    <row r="6" spans="1:7">
      <c r="A6" s="68"/>
      <c r="B6" s="68"/>
      <c r="C6" s="130"/>
      <c r="E6" s="75"/>
      <c r="F6" s="77"/>
    </row>
    <row r="8" spans="1:7">
      <c r="A8" s="68" t="s">
        <v>22</v>
      </c>
      <c r="B8" s="68"/>
      <c r="C8" s="69" t="s">
        <v>158</v>
      </c>
      <c r="D8" s="70"/>
      <c r="E8" s="70"/>
      <c r="F8" s="70"/>
    </row>
    <row r="9" spans="1:7">
      <c r="A9" s="68"/>
      <c r="B9" s="68"/>
      <c r="C9" s="70"/>
      <c r="D9" s="70"/>
      <c r="E9" s="70"/>
      <c r="F9" s="70"/>
    </row>
    <row r="11" spans="1:7" ht="15" customHeight="1">
      <c r="A11" s="63" t="s">
        <v>23</v>
      </c>
      <c r="B11" s="63"/>
      <c r="C11" s="63" t="s">
        <v>0</v>
      </c>
      <c r="D11" s="63"/>
      <c r="E11" s="63" t="s">
        <v>3</v>
      </c>
      <c r="F11" s="48" t="s">
        <v>4</v>
      </c>
    </row>
    <row r="12" spans="1:7">
      <c r="A12" s="63"/>
      <c r="B12" s="63"/>
      <c r="C12" s="63"/>
      <c r="D12" s="63"/>
      <c r="E12" s="63"/>
      <c r="F12" s="71"/>
    </row>
    <row r="13" spans="1:7" ht="48" customHeight="1">
      <c r="A13" s="61" t="s">
        <v>159</v>
      </c>
      <c r="B13" s="61"/>
      <c r="C13" s="61" t="s">
        <v>160</v>
      </c>
      <c r="D13" s="61"/>
      <c r="E13" s="6" t="s">
        <v>161</v>
      </c>
      <c r="F13" s="32">
        <v>9.1700000000000004E-2</v>
      </c>
    </row>
    <row r="14" spans="1:7" ht="15" customHeight="1">
      <c r="A14" s="1"/>
      <c r="B14" s="1"/>
      <c r="C14" s="1"/>
      <c r="D14" s="1"/>
      <c r="E14" s="2"/>
      <c r="F14" s="3"/>
    </row>
    <row r="15" spans="1:7" ht="15" customHeight="1">
      <c r="A15" s="50" t="s">
        <v>13</v>
      </c>
      <c r="B15" s="50"/>
      <c r="C15" s="62" t="s">
        <v>70</v>
      </c>
      <c r="D15" s="63"/>
      <c r="E15" s="63" t="s">
        <v>7</v>
      </c>
      <c r="F15" s="63"/>
    </row>
    <row r="16" spans="1:7" ht="15" customHeight="1">
      <c r="A16" s="50"/>
      <c r="B16" s="50"/>
      <c r="C16" s="62"/>
      <c r="D16" s="63"/>
      <c r="E16" s="63"/>
      <c r="F16" s="63"/>
    </row>
    <row r="17" spans="1:47" ht="15" customHeight="1">
      <c r="A17" s="50"/>
      <c r="B17" s="50"/>
      <c r="C17" s="66">
        <v>114329</v>
      </c>
      <c r="D17" s="101"/>
      <c r="E17" s="45" t="s">
        <v>162</v>
      </c>
      <c r="F17" s="45"/>
    </row>
    <row r="18" spans="1:47" ht="15" customHeight="1">
      <c r="A18" s="50"/>
      <c r="B18" s="50"/>
      <c r="C18" s="1"/>
      <c r="D18" s="1"/>
      <c r="E18" s="2"/>
      <c r="F18" s="3"/>
    </row>
    <row r="19" spans="1:47" ht="15" customHeight="1">
      <c r="A19" s="50"/>
      <c r="B19" s="50"/>
      <c r="C19" s="62" t="s">
        <v>71</v>
      </c>
      <c r="D19" s="63"/>
      <c r="E19" s="63" t="s">
        <v>7</v>
      </c>
      <c r="F19" s="63"/>
    </row>
    <row r="20" spans="1:47" ht="15" customHeight="1">
      <c r="A20" s="50"/>
      <c r="B20" s="50"/>
      <c r="C20" s="62"/>
      <c r="D20" s="63"/>
      <c r="E20" s="63"/>
      <c r="F20" s="63"/>
    </row>
    <row r="21" spans="1:47" ht="15" customHeight="1">
      <c r="A21" s="50"/>
      <c r="B21" s="50"/>
      <c r="C21" s="66">
        <v>140000</v>
      </c>
      <c r="D21" s="101"/>
      <c r="E21" s="45" t="s">
        <v>162</v>
      </c>
      <c r="F21" s="45"/>
    </row>
    <row r="22" spans="1:47" ht="15" customHeight="1"/>
    <row r="23" spans="1:47" ht="15" customHeight="1">
      <c r="A23" s="56" t="s">
        <v>14</v>
      </c>
      <c r="B23" s="56"/>
      <c r="C23" s="56"/>
      <c r="D23" s="56"/>
      <c r="E23" s="56"/>
      <c r="F23" s="56"/>
    </row>
    <row r="24" spans="1:47" ht="108" customHeight="1">
      <c r="A24" s="52" t="s">
        <v>15</v>
      </c>
      <c r="B24" s="52"/>
      <c r="C24" s="125" t="s">
        <v>163</v>
      </c>
      <c r="D24" s="126"/>
      <c r="E24" s="126"/>
      <c r="F24" s="127"/>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row>
    <row r="25" spans="1:47" ht="15" customHeight="1">
      <c r="A25" s="52" t="s">
        <v>16</v>
      </c>
      <c r="B25" s="52"/>
      <c r="C25" s="60" t="s">
        <v>164</v>
      </c>
      <c r="D25" s="60"/>
      <c r="E25" s="60"/>
      <c r="F25" s="60"/>
    </row>
    <row r="26" spans="1:47" ht="15" customHeight="1">
      <c r="A26" s="52" t="s">
        <v>17</v>
      </c>
      <c r="B26" s="52"/>
      <c r="C26" s="53" t="s">
        <v>37</v>
      </c>
      <c r="D26" s="53"/>
      <c r="E26" s="53"/>
      <c r="F26" s="53"/>
    </row>
    <row r="27" spans="1:47" ht="15" customHeight="1">
      <c r="A27" s="52" t="s">
        <v>18</v>
      </c>
      <c r="B27" s="52"/>
      <c r="C27" s="53" t="s">
        <v>43</v>
      </c>
      <c r="D27" s="53"/>
      <c r="E27" s="53"/>
      <c r="F27" s="53"/>
    </row>
    <row r="28" spans="1:47" ht="15" customHeight="1">
      <c r="A28" s="57" t="s">
        <v>19</v>
      </c>
      <c r="B28" s="58"/>
      <c r="C28" s="53" t="s">
        <v>63</v>
      </c>
      <c r="D28" s="53"/>
      <c r="E28" s="53"/>
      <c r="F28" s="53"/>
    </row>
    <row r="29" spans="1:47" ht="15" customHeight="1">
      <c r="A29" s="52" t="s">
        <v>20</v>
      </c>
      <c r="B29" s="52"/>
      <c r="C29" s="53" t="s">
        <v>45</v>
      </c>
      <c r="D29" s="53"/>
      <c r="E29" s="53"/>
      <c r="F29" s="53"/>
    </row>
    <row r="30" spans="1:47" ht="15" customHeight="1">
      <c r="A30" s="5"/>
      <c r="B30" s="5"/>
      <c r="C30" s="1"/>
      <c r="D30" s="1"/>
      <c r="E30" s="1"/>
      <c r="F30" s="1"/>
    </row>
    <row r="31" spans="1:47" ht="15" customHeight="1">
      <c r="A31" s="54" t="s">
        <v>27</v>
      </c>
      <c r="B31" s="54"/>
      <c r="C31" s="54"/>
      <c r="D31" s="54"/>
      <c r="E31" s="54"/>
      <c r="F31" s="54"/>
    </row>
    <row r="32" spans="1:47" ht="15" customHeight="1">
      <c r="A32" s="26" t="s">
        <v>28</v>
      </c>
      <c r="B32" s="55" t="s">
        <v>165</v>
      </c>
      <c r="C32" s="55"/>
      <c r="D32" s="55"/>
      <c r="E32" s="55"/>
      <c r="F32" s="55"/>
    </row>
    <row r="33" spans="1:6" ht="15" customHeight="1">
      <c r="A33" s="26" t="s">
        <v>29</v>
      </c>
      <c r="B33" s="55" t="s">
        <v>166</v>
      </c>
      <c r="C33" s="55"/>
      <c r="D33" s="55"/>
      <c r="E33" s="55"/>
      <c r="F33" s="55"/>
    </row>
    <row r="34" spans="1:6" ht="15" customHeight="1"/>
    <row r="35" spans="1:6" ht="15" customHeight="1">
      <c r="A35" s="56" t="s">
        <v>26</v>
      </c>
      <c r="B35" s="56"/>
      <c r="C35" s="56"/>
      <c r="D35" s="56"/>
      <c r="E35" s="56"/>
      <c r="F35" s="56"/>
    </row>
    <row r="36" spans="1:6" ht="15" customHeight="1">
      <c r="A36" s="46" t="s">
        <v>129</v>
      </c>
      <c r="B36" s="46"/>
      <c r="C36" s="46"/>
      <c r="D36" s="46"/>
      <c r="E36" s="46"/>
      <c r="F36" s="46"/>
    </row>
    <row r="37" spans="1:6" ht="15" customHeight="1">
      <c r="A37" s="47" t="s">
        <v>1</v>
      </c>
      <c r="B37" s="47" t="s">
        <v>2</v>
      </c>
      <c r="C37" s="47"/>
      <c r="D37" s="47"/>
      <c r="E37" s="47"/>
      <c r="F37" s="48" t="s">
        <v>5</v>
      </c>
    </row>
    <row r="38" spans="1:6" ht="15" customHeight="1">
      <c r="A38" s="47"/>
      <c r="B38" s="27" t="s">
        <v>73</v>
      </c>
      <c r="C38" s="27" t="s">
        <v>74</v>
      </c>
      <c r="D38" s="27" t="s">
        <v>75</v>
      </c>
      <c r="E38" s="24" t="s">
        <v>6</v>
      </c>
      <c r="F38" s="49"/>
    </row>
    <row r="39" spans="1:6" ht="27.95" customHeight="1">
      <c r="A39" s="7" t="s">
        <v>10</v>
      </c>
      <c r="B39" s="18">
        <v>11927</v>
      </c>
      <c r="C39" s="18">
        <v>2470</v>
      </c>
      <c r="D39" s="22">
        <v>12574</v>
      </c>
      <c r="E39" s="18">
        <f>SUM(B39:D39)</f>
        <v>26971</v>
      </c>
      <c r="F39" s="6" t="s">
        <v>94</v>
      </c>
    </row>
    <row r="40" spans="1:6" ht="27.95" customHeight="1">
      <c r="A40" s="7" t="s">
        <v>11</v>
      </c>
      <c r="B40" s="18">
        <v>11087</v>
      </c>
      <c r="C40" s="18">
        <v>1444</v>
      </c>
      <c r="D40" s="18">
        <v>4152</v>
      </c>
      <c r="E40" s="18">
        <f>SUM(B40:D40)</f>
        <v>16683</v>
      </c>
      <c r="F40" s="6" t="s">
        <v>94</v>
      </c>
    </row>
    <row r="41" spans="1:6" ht="27.95" customHeight="1">
      <c r="A41" s="9" t="s">
        <v>71</v>
      </c>
      <c r="B41" s="18">
        <v>15795</v>
      </c>
      <c r="C41" s="18">
        <f t="shared" ref="C41" si="0">SUM(C39:C40)</f>
        <v>3914</v>
      </c>
      <c r="D41" s="18">
        <v>12648</v>
      </c>
      <c r="E41" s="18">
        <f>SUM(B41:D41)</f>
        <v>32357</v>
      </c>
      <c r="F41" s="6" t="s">
        <v>94</v>
      </c>
    </row>
    <row r="42" spans="1:6" ht="27.95" customHeight="1">
      <c r="A42" s="25" t="s">
        <v>70</v>
      </c>
      <c r="B42" s="18">
        <v>11087</v>
      </c>
      <c r="C42" s="18">
        <v>1444</v>
      </c>
      <c r="D42" s="18">
        <v>4152</v>
      </c>
      <c r="E42" s="18">
        <f>SUM(B42:D42)</f>
        <v>16683</v>
      </c>
      <c r="F42" s="6" t="s">
        <v>94</v>
      </c>
    </row>
    <row r="43" spans="1:6" ht="27.95" customHeight="1">
      <c r="A43" s="10" t="s">
        <v>12</v>
      </c>
      <c r="B43" s="33">
        <f>((B39-B40)/B40)*100</f>
        <v>7.5764408767024447</v>
      </c>
      <c r="C43" s="33">
        <f t="shared" ref="C43" si="1">((C39-C40)/C40)*100</f>
        <v>71.05263157894737</v>
      </c>
      <c r="D43" s="33">
        <f>((D39-D40)/D40)*100</f>
        <v>202.84200385356453</v>
      </c>
      <c r="E43" s="33">
        <f>((E39-E40)/E40)*100</f>
        <v>61.667565785530179</v>
      </c>
      <c r="F43" s="6" t="s">
        <v>36</v>
      </c>
    </row>
    <row r="45" spans="1:6">
      <c r="C45" s="50" t="s">
        <v>21</v>
      </c>
      <c r="D45" s="50"/>
      <c r="E45" s="134">
        <v>0.61668000000000001</v>
      </c>
    </row>
    <row r="46" spans="1:6">
      <c r="C46" s="50"/>
      <c r="D46" s="50"/>
      <c r="E46" s="135"/>
    </row>
    <row r="48" spans="1:6">
      <c r="A48" s="43" t="s">
        <v>24</v>
      </c>
      <c r="B48" s="43"/>
      <c r="C48" s="43"/>
      <c r="D48" s="43" t="s">
        <v>25</v>
      </c>
      <c r="E48" s="43"/>
      <c r="F48" s="43"/>
    </row>
    <row r="49" spans="1:6">
      <c r="A49" s="43"/>
      <c r="B49" s="43"/>
      <c r="C49" s="43"/>
      <c r="D49" s="43"/>
      <c r="E49" s="43"/>
      <c r="F49" s="43"/>
    </row>
    <row r="50" spans="1:6" ht="17.100000000000001" customHeight="1">
      <c r="A50" s="108" t="s">
        <v>167</v>
      </c>
      <c r="B50" s="108"/>
      <c r="C50" s="108"/>
      <c r="D50" s="108" t="s">
        <v>168</v>
      </c>
      <c r="E50" s="108"/>
      <c r="F50" s="108"/>
    </row>
    <row r="51" spans="1:6" ht="17.100000000000001" customHeight="1">
      <c r="A51" s="108"/>
      <c r="B51" s="108"/>
      <c r="C51" s="108"/>
      <c r="D51" s="108"/>
      <c r="E51" s="108"/>
      <c r="F51" s="108"/>
    </row>
    <row r="52" spans="1:6" ht="17.100000000000001" customHeight="1">
      <c r="A52" s="108"/>
      <c r="B52" s="108"/>
      <c r="C52" s="108"/>
      <c r="D52" s="108"/>
      <c r="E52" s="108"/>
      <c r="F52" s="108"/>
    </row>
    <row r="53" spans="1:6">
      <c r="A53" s="133"/>
      <c r="B53" s="133"/>
      <c r="C53" s="133"/>
      <c r="D53" s="133"/>
      <c r="E53" s="133"/>
      <c r="F53" s="133"/>
    </row>
    <row r="54" spans="1:6">
      <c r="A54" s="137" t="s">
        <v>32</v>
      </c>
      <c r="B54" s="137"/>
      <c r="C54" s="137"/>
    </row>
    <row r="55" spans="1:6">
      <c r="A55" s="137"/>
      <c r="B55" s="137"/>
      <c r="C55" s="137"/>
    </row>
  </sheetData>
  <mergeCells count="54">
    <mergeCell ref="A54:C55"/>
    <mergeCell ref="A48:C49"/>
    <mergeCell ref="D48:F49"/>
    <mergeCell ref="A50:C52"/>
    <mergeCell ref="D50:F52"/>
    <mergeCell ref="A53:C53"/>
    <mergeCell ref="D53:F53"/>
    <mergeCell ref="A36:F36"/>
    <mergeCell ref="A37:A38"/>
    <mergeCell ref="B37:E37"/>
    <mergeCell ref="F37:F38"/>
    <mergeCell ref="C45:D46"/>
    <mergeCell ref="E45:E46"/>
    <mergeCell ref="A35:F35"/>
    <mergeCell ref="A26:B26"/>
    <mergeCell ref="C26:F26"/>
    <mergeCell ref="A27:B27"/>
    <mergeCell ref="C27:F27"/>
    <mergeCell ref="A28:B28"/>
    <mergeCell ref="C28:F28"/>
    <mergeCell ref="A29:B29"/>
    <mergeCell ref="C29:F29"/>
    <mergeCell ref="A31:F31"/>
    <mergeCell ref="B32:F32"/>
    <mergeCell ref="B33:F33"/>
    <mergeCell ref="A23:F23"/>
    <mergeCell ref="A24:B24"/>
    <mergeCell ref="C24:F24"/>
    <mergeCell ref="A25:B25"/>
    <mergeCell ref="C25:F25"/>
    <mergeCell ref="A13:B13"/>
    <mergeCell ref="C13:D13"/>
    <mergeCell ref="A15:B21"/>
    <mergeCell ref="C15:D16"/>
    <mergeCell ref="E15:F16"/>
    <mergeCell ref="C17:D17"/>
    <mergeCell ref="E17:F17"/>
    <mergeCell ref="C19:D20"/>
    <mergeCell ref="E19:F20"/>
    <mergeCell ref="C21:D21"/>
    <mergeCell ref="E21:F21"/>
    <mergeCell ref="A8:B9"/>
    <mergeCell ref="C8:F9"/>
    <mergeCell ref="A11:B12"/>
    <mergeCell ref="C11:D12"/>
    <mergeCell ref="E11:E12"/>
    <mergeCell ref="F11:F12"/>
    <mergeCell ref="A1:F1"/>
    <mergeCell ref="A2:F2"/>
    <mergeCell ref="A3:F3"/>
    <mergeCell ref="A5:B6"/>
    <mergeCell ref="C5:C6"/>
    <mergeCell ref="E5:E6"/>
    <mergeCell ref="F5:F6"/>
  </mergeCells>
  <pageMargins left="0.70866141732283472" right="0.70866141732283472" top="1.1811023622047245" bottom="0.74803149606299213" header="0.31496062992125984" footer="0.31496062992125984"/>
  <pageSetup paperSize="9" orientation="landscape"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3.xml><?xml version="1.0" encoding="utf-8"?>
<worksheet xmlns="http://schemas.openxmlformats.org/spreadsheetml/2006/main" xmlns:r="http://schemas.openxmlformats.org/officeDocument/2006/relationships">
  <dimension ref="A1:G55"/>
  <sheetViews>
    <sheetView workbookViewId="0">
      <selection activeCell="A3" sqref="A3:F52"/>
    </sheetView>
  </sheetViews>
  <sheetFormatPr baseColWidth="10" defaultRowHeight="15"/>
  <cols>
    <col min="1" max="2" width="20.7109375" customWidth="1"/>
    <col min="3" max="3" width="22" customWidth="1"/>
    <col min="4" max="6" width="20.7109375" customWidth="1"/>
  </cols>
  <sheetData>
    <row r="1" spans="1:7" ht="21">
      <c r="A1" s="136" t="s">
        <v>8</v>
      </c>
      <c r="B1" s="136"/>
      <c r="C1" s="136"/>
      <c r="D1" s="136"/>
      <c r="E1" s="136"/>
      <c r="F1" s="136"/>
      <c r="G1" s="4"/>
    </row>
    <row r="2" spans="1:7" ht="21">
      <c r="A2" s="104" t="s">
        <v>9</v>
      </c>
      <c r="B2" s="104"/>
      <c r="C2" s="104"/>
      <c r="D2" s="104"/>
      <c r="E2" s="104"/>
      <c r="F2" s="104"/>
      <c r="G2" s="4"/>
    </row>
    <row r="3" spans="1:7" ht="39" customHeight="1">
      <c r="A3" s="72" t="s">
        <v>169</v>
      </c>
      <c r="B3" s="72"/>
      <c r="C3" s="72"/>
      <c r="D3" s="72"/>
      <c r="E3" s="72"/>
      <c r="F3" s="72"/>
    </row>
    <row r="5" spans="1:7">
      <c r="A5" s="68" t="s">
        <v>30</v>
      </c>
      <c r="B5" s="68"/>
      <c r="C5" s="130" t="s">
        <v>129</v>
      </c>
      <c r="E5" s="75" t="s">
        <v>31</v>
      </c>
      <c r="F5" s="76">
        <v>43361</v>
      </c>
    </row>
    <row r="6" spans="1:7">
      <c r="A6" s="68"/>
      <c r="B6" s="68"/>
      <c r="C6" s="130"/>
      <c r="E6" s="75"/>
      <c r="F6" s="77"/>
    </row>
    <row r="8" spans="1:7">
      <c r="A8" s="68" t="s">
        <v>22</v>
      </c>
      <c r="B8" s="68"/>
      <c r="C8" s="69" t="s">
        <v>158</v>
      </c>
      <c r="D8" s="70"/>
      <c r="E8" s="70"/>
      <c r="F8" s="70"/>
    </row>
    <row r="9" spans="1:7">
      <c r="A9" s="68"/>
      <c r="B9" s="68"/>
      <c r="C9" s="70"/>
      <c r="D9" s="70"/>
      <c r="E9" s="70"/>
      <c r="F9" s="70"/>
    </row>
    <row r="11" spans="1:7" ht="15" customHeight="1">
      <c r="A11" s="63" t="s">
        <v>23</v>
      </c>
      <c r="B11" s="63"/>
      <c r="C11" s="63" t="s">
        <v>0</v>
      </c>
      <c r="D11" s="63"/>
      <c r="E11" s="63" t="s">
        <v>3</v>
      </c>
      <c r="F11" s="48" t="s">
        <v>4</v>
      </c>
    </row>
    <row r="12" spans="1:7">
      <c r="A12" s="63"/>
      <c r="B12" s="63"/>
      <c r="C12" s="63"/>
      <c r="D12" s="63"/>
      <c r="E12" s="63"/>
      <c r="F12" s="71"/>
    </row>
    <row r="13" spans="1:7" ht="48" customHeight="1">
      <c r="A13" s="61" t="s">
        <v>170</v>
      </c>
      <c r="B13" s="61"/>
      <c r="C13" s="61" t="s">
        <v>160</v>
      </c>
      <c r="D13" s="61"/>
      <c r="E13" s="6">
        <v>36</v>
      </c>
      <c r="F13" s="41">
        <v>40</v>
      </c>
    </row>
    <row r="14" spans="1:7" ht="15" customHeight="1">
      <c r="A14" s="1"/>
      <c r="B14" s="1"/>
      <c r="C14" s="1"/>
      <c r="D14" s="1"/>
      <c r="E14" s="2"/>
      <c r="F14" s="3"/>
    </row>
    <row r="15" spans="1:7" ht="15" customHeight="1">
      <c r="A15" s="50" t="s">
        <v>13</v>
      </c>
      <c r="B15" s="50"/>
      <c r="C15" s="62" t="s">
        <v>70</v>
      </c>
      <c r="D15" s="63"/>
      <c r="E15" s="63" t="s">
        <v>7</v>
      </c>
      <c r="F15" s="63"/>
    </row>
    <row r="16" spans="1:7" ht="15" customHeight="1">
      <c r="A16" s="50"/>
      <c r="B16" s="50"/>
      <c r="C16" s="62"/>
      <c r="D16" s="63"/>
      <c r="E16" s="63"/>
      <c r="F16" s="63"/>
    </row>
    <row r="17" spans="1:6" ht="15" customHeight="1">
      <c r="A17" s="50"/>
      <c r="B17" s="50"/>
      <c r="C17" s="105">
        <v>36</v>
      </c>
      <c r="D17" s="101"/>
      <c r="E17" s="45" t="s">
        <v>171</v>
      </c>
      <c r="F17" s="45"/>
    </row>
    <row r="18" spans="1:6" ht="15" customHeight="1">
      <c r="A18" s="50"/>
      <c r="B18" s="50"/>
      <c r="C18" s="1"/>
      <c r="D18" s="1"/>
      <c r="E18" s="2"/>
      <c r="F18" s="3"/>
    </row>
    <row r="19" spans="1:6" ht="15" customHeight="1">
      <c r="A19" s="50"/>
      <c r="B19" s="50"/>
      <c r="C19" s="62" t="s">
        <v>71</v>
      </c>
      <c r="D19" s="63"/>
      <c r="E19" s="63" t="s">
        <v>7</v>
      </c>
      <c r="F19" s="63"/>
    </row>
    <row r="20" spans="1:6" ht="15" customHeight="1">
      <c r="A20" s="50"/>
      <c r="B20" s="50"/>
      <c r="C20" s="62"/>
      <c r="D20" s="63"/>
      <c r="E20" s="63"/>
      <c r="F20" s="63"/>
    </row>
    <row r="21" spans="1:6" ht="15" customHeight="1">
      <c r="A21" s="50"/>
      <c r="B21" s="50"/>
      <c r="C21" s="128">
        <v>40</v>
      </c>
      <c r="D21" s="129"/>
      <c r="E21" s="45" t="s">
        <v>171</v>
      </c>
      <c r="F21" s="45"/>
    </row>
    <row r="22" spans="1:6" ht="15" customHeight="1"/>
    <row r="23" spans="1:6" ht="15" customHeight="1">
      <c r="A23" s="56" t="s">
        <v>14</v>
      </c>
      <c r="B23" s="56"/>
      <c r="C23" s="56"/>
      <c r="D23" s="56"/>
      <c r="E23" s="56"/>
      <c r="F23" s="56"/>
    </row>
    <row r="24" spans="1:6" ht="108" customHeight="1">
      <c r="A24" s="52" t="s">
        <v>15</v>
      </c>
      <c r="B24" s="52"/>
      <c r="C24" s="125" t="s">
        <v>172</v>
      </c>
      <c r="D24" s="126"/>
      <c r="E24" s="126"/>
      <c r="F24" s="127"/>
    </row>
    <row r="25" spans="1:6" ht="15" customHeight="1">
      <c r="A25" s="52" t="s">
        <v>16</v>
      </c>
      <c r="B25" s="52"/>
      <c r="C25" s="60" t="s">
        <v>164</v>
      </c>
      <c r="D25" s="60"/>
      <c r="E25" s="60"/>
      <c r="F25" s="60"/>
    </row>
    <row r="26" spans="1:6" ht="15" customHeight="1">
      <c r="A26" s="52" t="s">
        <v>17</v>
      </c>
      <c r="B26" s="52"/>
      <c r="C26" s="53" t="s">
        <v>37</v>
      </c>
      <c r="D26" s="53"/>
      <c r="E26" s="53"/>
      <c r="F26" s="53"/>
    </row>
    <row r="27" spans="1:6" ht="15" customHeight="1">
      <c r="A27" s="52" t="s">
        <v>18</v>
      </c>
      <c r="B27" s="52"/>
      <c r="C27" s="53" t="s">
        <v>38</v>
      </c>
      <c r="D27" s="53"/>
      <c r="E27" s="53"/>
      <c r="F27" s="53"/>
    </row>
    <row r="28" spans="1:6" ht="15" customHeight="1">
      <c r="A28" s="57" t="s">
        <v>19</v>
      </c>
      <c r="B28" s="58"/>
      <c r="C28" s="53" t="s">
        <v>63</v>
      </c>
      <c r="D28" s="53"/>
      <c r="E28" s="53"/>
      <c r="F28" s="53"/>
    </row>
    <row r="29" spans="1:6" ht="15" customHeight="1">
      <c r="A29" s="52" t="s">
        <v>20</v>
      </c>
      <c r="B29" s="52"/>
      <c r="C29" s="53" t="s">
        <v>45</v>
      </c>
      <c r="D29" s="53"/>
      <c r="E29" s="53"/>
      <c r="F29" s="53"/>
    </row>
    <row r="30" spans="1:6" ht="15" customHeight="1">
      <c r="A30" s="5"/>
      <c r="B30" s="5"/>
      <c r="C30" s="1"/>
      <c r="D30" s="1"/>
      <c r="E30" s="1"/>
      <c r="F30" s="1"/>
    </row>
    <row r="31" spans="1:6" ht="15" customHeight="1">
      <c r="A31" s="54" t="s">
        <v>27</v>
      </c>
      <c r="B31" s="54"/>
      <c r="C31" s="54"/>
      <c r="D31" s="54"/>
      <c r="E31" s="54"/>
      <c r="F31" s="54"/>
    </row>
    <row r="32" spans="1:6" ht="15" customHeight="1">
      <c r="A32" s="26" t="s">
        <v>28</v>
      </c>
      <c r="B32" s="55" t="s">
        <v>173</v>
      </c>
      <c r="C32" s="55"/>
      <c r="D32" s="55"/>
      <c r="E32" s="55"/>
      <c r="F32" s="55"/>
    </row>
    <row r="33" spans="1:6" ht="15" customHeight="1">
      <c r="A33" s="26" t="s">
        <v>29</v>
      </c>
      <c r="B33" s="55" t="s">
        <v>174</v>
      </c>
      <c r="C33" s="55"/>
      <c r="D33" s="55"/>
      <c r="E33" s="55"/>
      <c r="F33" s="55"/>
    </row>
    <row r="34" spans="1:6" ht="15" customHeight="1"/>
    <row r="35" spans="1:6" ht="15" customHeight="1">
      <c r="A35" s="56" t="s">
        <v>26</v>
      </c>
      <c r="B35" s="56"/>
      <c r="C35" s="56"/>
      <c r="D35" s="56"/>
      <c r="E35" s="56"/>
      <c r="F35" s="56"/>
    </row>
    <row r="36" spans="1:6" ht="15" customHeight="1">
      <c r="A36" s="46" t="s">
        <v>129</v>
      </c>
      <c r="B36" s="46"/>
      <c r="C36" s="46"/>
      <c r="D36" s="46"/>
      <c r="E36" s="46"/>
      <c r="F36" s="46"/>
    </row>
    <row r="37" spans="1:6" ht="15" customHeight="1">
      <c r="A37" s="47" t="s">
        <v>1</v>
      </c>
      <c r="B37" s="47" t="s">
        <v>2</v>
      </c>
      <c r="C37" s="47"/>
      <c r="D37" s="47"/>
      <c r="E37" s="47"/>
      <c r="F37" s="48" t="s">
        <v>5</v>
      </c>
    </row>
    <row r="38" spans="1:6" ht="15" customHeight="1">
      <c r="A38" s="47"/>
      <c r="B38" s="27" t="s">
        <v>73</v>
      </c>
      <c r="C38" s="27" t="s">
        <v>74</v>
      </c>
      <c r="D38" s="27" t="s">
        <v>75</v>
      </c>
      <c r="E38" s="24" t="s">
        <v>6</v>
      </c>
      <c r="F38" s="49"/>
    </row>
    <row r="39" spans="1:6" ht="27.95" customHeight="1">
      <c r="A39" s="7" t="s">
        <v>10</v>
      </c>
      <c r="B39" s="8">
        <v>0</v>
      </c>
      <c r="C39" s="8">
        <v>0</v>
      </c>
      <c r="D39" s="42">
        <v>4</v>
      </c>
      <c r="E39" s="8">
        <f>SUM(B39:D39)</f>
        <v>4</v>
      </c>
      <c r="F39" s="6" t="s">
        <v>171</v>
      </c>
    </row>
    <row r="40" spans="1:6" ht="27.95" customHeight="1">
      <c r="A40" s="7" t="s">
        <v>11</v>
      </c>
      <c r="B40" s="8">
        <v>0</v>
      </c>
      <c r="C40" s="8">
        <v>0</v>
      </c>
      <c r="D40" s="8">
        <v>3</v>
      </c>
      <c r="E40" s="8">
        <f>SUM(B40:D40)</f>
        <v>3</v>
      </c>
      <c r="F40" s="6" t="s">
        <v>171</v>
      </c>
    </row>
    <row r="41" spans="1:6" ht="27.95" customHeight="1">
      <c r="A41" s="9" t="s">
        <v>71</v>
      </c>
      <c r="B41" s="8">
        <v>0</v>
      </c>
      <c r="C41" s="8">
        <v>0</v>
      </c>
      <c r="D41" s="8">
        <v>4</v>
      </c>
      <c r="E41" s="8">
        <f>SUM(B41:D41)</f>
        <v>4</v>
      </c>
      <c r="F41" s="6" t="s">
        <v>171</v>
      </c>
    </row>
    <row r="42" spans="1:6" ht="27.95" customHeight="1">
      <c r="A42" s="25" t="s">
        <v>70</v>
      </c>
      <c r="B42" s="8">
        <v>0</v>
      </c>
      <c r="C42" s="8">
        <v>0</v>
      </c>
      <c r="D42" s="8">
        <v>3</v>
      </c>
      <c r="E42" s="8">
        <f>SUM(B42:D42)</f>
        <v>3</v>
      </c>
      <c r="F42" s="6" t="s">
        <v>171</v>
      </c>
    </row>
    <row r="43" spans="1:6" ht="27.95" customHeight="1">
      <c r="A43" s="10" t="s">
        <v>12</v>
      </c>
      <c r="B43" s="33">
        <f>((B39-B40)/100)</f>
        <v>0</v>
      </c>
      <c r="C43" s="33">
        <f t="shared" ref="C43:E43" si="0">((C39-C40)/100)</f>
        <v>0</v>
      </c>
      <c r="D43" s="33">
        <f>((D39-D40)/100)</f>
        <v>0.01</v>
      </c>
      <c r="E43" s="33">
        <f t="shared" si="0"/>
        <v>0.01</v>
      </c>
      <c r="F43" s="6" t="s">
        <v>175</v>
      </c>
    </row>
    <row r="45" spans="1:6">
      <c r="C45" s="50" t="s">
        <v>21</v>
      </c>
      <c r="D45" s="50"/>
      <c r="E45" s="132" t="s">
        <v>176</v>
      </c>
    </row>
    <row r="46" spans="1:6">
      <c r="C46" s="50"/>
      <c r="D46" s="50"/>
      <c r="E46" s="132"/>
    </row>
    <row r="48" spans="1:6">
      <c r="A48" s="43" t="s">
        <v>24</v>
      </c>
      <c r="B48" s="43"/>
      <c r="C48" s="43"/>
      <c r="D48" s="43" t="s">
        <v>25</v>
      </c>
      <c r="E48" s="43"/>
      <c r="F48" s="43"/>
    </row>
    <row r="49" spans="1:6">
      <c r="A49" s="43"/>
      <c r="B49" s="43"/>
      <c r="C49" s="43"/>
      <c r="D49" s="43"/>
      <c r="E49" s="43"/>
      <c r="F49" s="43"/>
    </row>
    <row r="50" spans="1:6" ht="17.100000000000001" customHeight="1">
      <c r="A50" s="108" t="s">
        <v>167</v>
      </c>
      <c r="B50" s="108"/>
      <c r="C50" s="108"/>
      <c r="D50" s="108" t="s">
        <v>168</v>
      </c>
      <c r="E50" s="108"/>
      <c r="F50" s="108"/>
    </row>
    <row r="51" spans="1:6" ht="17.100000000000001" customHeight="1">
      <c r="A51" s="108"/>
      <c r="B51" s="108"/>
      <c r="C51" s="108"/>
      <c r="D51" s="108"/>
      <c r="E51" s="108"/>
      <c r="F51" s="108"/>
    </row>
    <row r="52" spans="1:6" ht="17.100000000000001" customHeight="1">
      <c r="A52" s="108"/>
      <c r="B52" s="108"/>
      <c r="C52" s="108"/>
      <c r="D52" s="108"/>
      <c r="E52" s="108"/>
      <c r="F52" s="108"/>
    </row>
    <row r="53" spans="1:6">
      <c r="A53" s="133"/>
      <c r="B53" s="133"/>
      <c r="C53" s="133"/>
      <c r="D53" s="133"/>
      <c r="E53" s="133"/>
      <c r="F53" s="133"/>
    </row>
    <row r="54" spans="1:6">
      <c r="A54" s="137" t="s">
        <v>32</v>
      </c>
      <c r="B54" s="137"/>
      <c r="C54" s="137"/>
    </row>
    <row r="55" spans="1:6">
      <c r="A55" s="137"/>
      <c r="B55" s="137"/>
      <c r="C55" s="137"/>
    </row>
  </sheetData>
  <mergeCells count="54">
    <mergeCell ref="A54:C55"/>
    <mergeCell ref="A48:C49"/>
    <mergeCell ref="D48:F49"/>
    <mergeCell ref="A50:C52"/>
    <mergeCell ref="D50:F52"/>
    <mergeCell ref="A53:C53"/>
    <mergeCell ref="D53:F53"/>
    <mergeCell ref="A36:F36"/>
    <mergeCell ref="A37:A38"/>
    <mergeCell ref="B37:E37"/>
    <mergeCell ref="F37:F38"/>
    <mergeCell ref="C45:D46"/>
    <mergeCell ref="E45:E46"/>
    <mergeCell ref="A35:F35"/>
    <mergeCell ref="A26:B26"/>
    <mergeCell ref="C26:F26"/>
    <mergeCell ref="A27:B27"/>
    <mergeCell ref="C27:F27"/>
    <mergeCell ref="A28:B28"/>
    <mergeCell ref="C28:F28"/>
    <mergeCell ref="A29:B29"/>
    <mergeCell ref="C29:F29"/>
    <mergeCell ref="A31:F31"/>
    <mergeCell ref="B32:F32"/>
    <mergeCell ref="B33:F33"/>
    <mergeCell ref="A23:F23"/>
    <mergeCell ref="A24:B24"/>
    <mergeCell ref="C24:F24"/>
    <mergeCell ref="A25:B25"/>
    <mergeCell ref="C25:F25"/>
    <mergeCell ref="A13:B13"/>
    <mergeCell ref="C13:D13"/>
    <mergeCell ref="A15:B21"/>
    <mergeCell ref="C15:D16"/>
    <mergeCell ref="E15:F16"/>
    <mergeCell ref="C17:D17"/>
    <mergeCell ref="E17:F17"/>
    <mergeCell ref="C19:D20"/>
    <mergeCell ref="E19:F20"/>
    <mergeCell ref="C21:D21"/>
    <mergeCell ref="E21:F21"/>
    <mergeCell ref="A8:B9"/>
    <mergeCell ref="C8:F9"/>
    <mergeCell ref="A11:B12"/>
    <mergeCell ref="C11:D12"/>
    <mergeCell ref="E11:E12"/>
    <mergeCell ref="F11:F12"/>
    <mergeCell ref="A1:F1"/>
    <mergeCell ref="A2:F2"/>
    <mergeCell ref="A3:F3"/>
    <mergeCell ref="A5:B6"/>
    <mergeCell ref="C5:C6"/>
    <mergeCell ref="E5:E6"/>
    <mergeCell ref="F5:F6"/>
  </mergeCells>
  <pageMargins left="0.70866141732283472" right="0.70866141732283472" top="1.1811023622047245" bottom="0.74803149606299213" header="0.31496062992125984" footer="0.31496062992125984"/>
  <pageSetup paperSize="9" orientation="landscape"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4.xml><?xml version="1.0" encoding="utf-8"?>
<worksheet xmlns="http://schemas.openxmlformats.org/spreadsheetml/2006/main" xmlns:r="http://schemas.openxmlformats.org/officeDocument/2006/relationships">
  <dimension ref="A1:AU54"/>
  <sheetViews>
    <sheetView workbookViewId="0">
      <selection activeCell="A3" sqref="A3:F51"/>
    </sheetView>
  </sheetViews>
  <sheetFormatPr baseColWidth="10" defaultRowHeight="15"/>
  <cols>
    <col min="1" max="2" width="20.7109375" customWidth="1"/>
    <col min="3" max="3" width="21.42578125" customWidth="1"/>
    <col min="4" max="6" width="20.7109375" customWidth="1"/>
  </cols>
  <sheetData>
    <row r="1" spans="1:7" ht="21">
      <c r="A1" s="136" t="s">
        <v>8</v>
      </c>
      <c r="B1" s="136"/>
      <c r="C1" s="136"/>
      <c r="D1" s="136"/>
      <c r="E1" s="136"/>
      <c r="F1" s="136"/>
      <c r="G1" s="4"/>
    </row>
    <row r="2" spans="1:7" ht="21">
      <c r="A2" s="104" t="s">
        <v>9</v>
      </c>
      <c r="B2" s="104"/>
      <c r="C2" s="104"/>
      <c r="D2" s="104"/>
      <c r="E2" s="104"/>
      <c r="F2" s="104"/>
      <c r="G2" s="4"/>
    </row>
    <row r="3" spans="1:7" ht="39" customHeight="1">
      <c r="A3" s="72" t="s">
        <v>177</v>
      </c>
      <c r="B3" s="72"/>
      <c r="C3" s="72"/>
      <c r="D3" s="72"/>
      <c r="E3" s="72"/>
      <c r="F3" s="72"/>
    </row>
    <row r="4" spans="1:7">
      <c r="A4" s="68" t="s">
        <v>30</v>
      </c>
      <c r="B4" s="68"/>
      <c r="C4" s="130" t="s">
        <v>129</v>
      </c>
      <c r="E4" s="75" t="s">
        <v>31</v>
      </c>
      <c r="F4" s="76">
        <v>43361</v>
      </c>
    </row>
    <row r="5" spans="1:7">
      <c r="A5" s="68"/>
      <c r="B5" s="68"/>
      <c r="C5" s="130"/>
      <c r="E5" s="75"/>
      <c r="F5" s="77"/>
    </row>
    <row r="7" spans="1:7">
      <c r="A7" s="68" t="s">
        <v>22</v>
      </c>
      <c r="B7" s="68"/>
      <c r="C7" s="69" t="s">
        <v>158</v>
      </c>
      <c r="D7" s="70"/>
      <c r="E7" s="70"/>
      <c r="F7" s="70"/>
    </row>
    <row r="8" spans="1:7">
      <c r="A8" s="68"/>
      <c r="B8" s="68"/>
      <c r="C8" s="70"/>
      <c r="D8" s="70"/>
      <c r="E8" s="70"/>
      <c r="F8" s="70"/>
    </row>
    <row r="10" spans="1:7" ht="15" customHeight="1">
      <c r="A10" s="63" t="s">
        <v>23</v>
      </c>
      <c r="B10" s="63"/>
      <c r="C10" s="63" t="s">
        <v>0</v>
      </c>
      <c r="D10" s="63"/>
      <c r="E10" s="63" t="s">
        <v>3</v>
      </c>
      <c r="F10" s="48" t="s">
        <v>4</v>
      </c>
    </row>
    <row r="11" spans="1:7">
      <c r="A11" s="63"/>
      <c r="B11" s="63"/>
      <c r="C11" s="63"/>
      <c r="D11" s="63"/>
      <c r="E11" s="63"/>
      <c r="F11" s="71"/>
    </row>
    <row r="12" spans="1:7" ht="48" customHeight="1">
      <c r="A12" s="61" t="s">
        <v>178</v>
      </c>
      <c r="B12" s="61"/>
      <c r="C12" s="61" t="s">
        <v>160</v>
      </c>
      <c r="D12" s="61"/>
      <c r="E12" s="34">
        <v>869</v>
      </c>
      <c r="F12" s="32">
        <v>1.5E-3</v>
      </c>
    </row>
    <row r="13" spans="1:7" ht="15" customHeight="1">
      <c r="A13" s="1"/>
      <c r="B13" s="1"/>
      <c r="C13" s="1"/>
      <c r="D13" s="1"/>
      <c r="E13" s="2"/>
      <c r="F13" s="3"/>
    </row>
    <row r="14" spans="1:7" ht="15" customHeight="1">
      <c r="A14" s="50" t="s">
        <v>13</v>
      </c>
      <c r="B14" s="50"/>
      <c r="C14" s="62" t="s">
        <v>70</v>
      </c>
      <c r="D14" s="63"/>
      <c r="E14" s="63" t="s">
        <v>7</v>
      </c>
      <c r="F14" s="63"/>
    </row>
    <row r="15" spans="1:7" ht="15" customHeight="1">
      <c r="A15" s="50"/>
      <c r="B15" s="50"/>
      <c r="C15" s="62"/>
      <c r="D15" s="63"/>
      <c r="E15" s="63"/>
      <c r="F15" s="63"/>
    </row>
    <row r="16" spans="1:7" ht="15" customHeight="1">
      <c r="A16" s="50"/>
      <c r="B16" s="50"/>
      <c r="C16" s="66">
        <v>869</v>
      </c>
      <c r="D16" s="101"/>
      <c r="E16" s="45" t="s">
        <v>179</v>
      </c>
      <c r="F16" s="45"/>
    </row>
    <row r="17" spans="1:47" ht="15" customHeight="1">
      <c r="A17" s="50"/>
      <c r="B17" s="50"/>
      <c r="C17" s="1"/>
      <c r="D17" s="1"/>
      <c r="E17" s="2"/>
      <c r="F17" s="3"/>
    </row>
    <row r="18" spans="1:47" ht="15" customHeight="1">
      <c r="A18" s="50"/>
      <c r="B18" s="50"/>
      <c r="C18" s="62" t="s">
        <v>71</v>
      </c>
      <c r="D18" s="63"/>
      <c r="E18" s="63" t="s">
        <v>7</v>
      </c>
      <c r="F18" s="63"/>
    </row>
    <row r="19" spans="1:47" ht="15" customHeight="1">
      <c r="A19" s="50"/>
      <c r="B19" s="50"/>
      <c r="C19" s="62"/>
      <c r="D19" s="63"/>
      <c r="E19" s="63"/>
      <c r="F19" s="63"/>
    </row>
    <row r="20" spans="1:47" ht="15" customHeight="1">
      <c r="A20" s="50"/>
      <c r="B20" s="50"/>
      <c r="C20" s="66">
        <v>1000</v>
      </c>
      <c r="D20" s="101"/>
      <c r="E20" s="45" t="s">
        <v>179</v>
      </c>
      <c r="F20" s="45"/>
    </row>
    <row r="21" spans="1:47" ht="15" customHeight="1"/>
    <row r="22" spans="1:47" ht="15" customHeight="1">
      <c r="A22" s="56" t="s">
        <v>14</v>
      </c>
      <c r="B22" s="56"/>
      <c r="C22" s="56"/>
      <c r="D22" s="56"/>
      <c r="E22" s="56"/>
      <c r="F22" s="56"/>
    </row>
    <row r="23" spans="1:47" ht="87.75" customHeight="1">
      <c r="A23" s="52" t="s">
        <v>15</v>
      </c>
      <c r="B23" s="52"/>
      <c r="C23" s="125" t="s">
        <v>180</v>
      </c>
      <c r="D23" s="126"/>
      <c r="E23" s="126"/>
      <c r="F23" s="127"/>
      <c r="AP23" s="40"/>
      <c r="AQ23" s="40"/>
      <c r="AR23" s="40"/>
      <c r="AS23" s="40"/>
      <c r="AT23" s="40"/>
      <c r="AU23" s="40"/>
    </row>
    <row r="24" spans="1:47" ht="15" customHeight="1">
      <c r="A24" s="52" t="s">
        <v>16</v>
      </c>
      <c r="B24" s="52"/>
      <c r="C24" s="60" t="s">
        <v>164</v>
      </c>
      <c r="D24" s="60"/>
      <c r="E24" s="60"/>
      <c r="F24" s="60"/>
    </row>
    <row r="25" spans="1:47" ht="15" customHeight="1">
      <c r="A25" s="52" t="s">
        <v>17</v>
      </c>
      <c r="B25" s="52"/>
      <c r="C25" s="53" t="s">
        <v>37</v>
      </c>
      <c r="D25" s="53"/>
      <c r="E25" s="53"/>
      <c r="F25" s="53"/>
    </row>
    <row r="26" spans="1:47" ht="15" customHeight="1">
      <c r="A26" s="52" t="s">
        <v>18</v>
      </c>
      <c r="B26" s="52"/>
      <c r="C26" s="53" t="s">
        <v>38</v>
      </c>
      <c r="D26" s="53"/>
      <c r="E26" s="53"/>
      <c r="F26" s="53"/>
    </row>
    <row r="27" spans="1:47" ht="15" customHeight="1">
      <c r="A27" s="57" t="s">
        <v>19</v>
      </c>
      <c r="B27" s="58"/>
      <c r="C27" s="53" t="s">
        <v>63</v>
      </c>
      <c r="D27" s="53"/>
      <c r="E27" s="53"/>
      <c r="F27" s="53"/>
    </row>
    <row r="28" spans="1:47" ht="15" customHeight="1">
      <c r="A28" s="52" t="s">
        <v>20</v>
      </c>
      <c r="B28" s="52"/>
      <c r="C28" s="53" t="s">
        <v>45</v>
      </c>
      <c r="D28" s="53"/>
      <c r="E28" s="53"/>
      <c r="F28" s="53"/>
    </row>
    <row r="29" spans="1:47" ht="15" customHeight="1">
      <c r="A29" s="5"/>
      <c r="B29" s="5"/>
      <c r="C29" s="1"/>
      <c r="D29" s="1"/>
      <c r="E29" s="1"/>
      <c r="F29" s="1"/>
    </row>
    <row r="30" spans="1:47" ht="15" customHeight="1">
      <c r="A30" s="54" t="s">
        <v>27</v>
      </c>
      <c r="B30" s="54"/>
      <c r="C30" s="54"/>
      <c r="D30" s="54"/>
      <c r="E30" s="54"/>
      <c r="F30" s="54"/>
    </row>
    <row r="31" spans="1:47" ht="15" customHeight="1">
      <c r="A31" s="26" t="s">
        <v>28</v>
      </c>
      <c r="B31" s="55" t="s">
        <v>181</v>
      </c>
      <c r="C31" s="55"/>
      <c r="D31" s="55"/>
      <c r="E31" s="55"/>
      <c r="F31" s="55"/>
    </row>
    <row r="32" spans="1:47" ht="15" customHeight="1">
      <c r="A32" s="26" t="s">
        <v>29</v>
      </c>
      <c r="B32" s="55" t="s">
        <v>182</v>
      </c>
      <c r="C32" s="55"/>
      <c r="D32" s="55"/>
      <c r="E32" s="55"/>
      <c r="F32" s="55"/>
    </row>
    <row r="33" spans="1:9" ht="15" customHeight="1"/>
    <row r="34" spans="1:9" ht="15" customHeight="1">
      <c r="A34" s="56" t="s">
        <v>26</v>
      </c>
      <c r="B34" s="56"/>
      <c r="C34" s="56"/>
      <c r="D34" s="56"/>
      <c r="E34" s="56"/>
      <c r="F34" s="56"/>
    </row>
    <row r="35" spans="1:9" ht="15" customHeight="1">
      <c r="A35" s="46" t="s">
        <v>129</v>
      </c>
      <c r="B35" s="46"/>
      <c r="C35" s="46"/>
      <c r="D35" s="46"/>
      <c r="E35" s="46"/>
      <c r="F35" s="46"/>
    </row>
    <row r="36" spans="1:9" ht="15" customHeight="1">
      <c r="A36" s="47" t="s">
        <v>1</v>
      </c>
      <c r="B36" s="47" t="s">
        <v>2</v>
      </c>
      <c r="C36" s="47"/>
      <c r="D36" s="47"/>
      <c r="E36" s="47"/>
      <c r="F36" s="48" t="s">
        <v>5</v>
      </c>
    </row>
    <row r="37" spans="1:9" ht="15" customHeight="1">
      <c r="A37" s="47"/>
      <c r="B37" s="27" t="s">
        <v>73</v>
      </c>
      <c r="C37" s="27" t="s">
        <v>74</v>
      </c>
      <c r="D37" s="27" t="s">
        <v>75</v>
      </c>
      <c r="E37" s="24" t="s">
        <v>6</v>
      </c>
      <c r="F37" s="49"/>
    </row>
    <row r="38" spans="1:9" ht="27.95" customHeight="1">
      <c r="A38" s="7" t="s">
        <v>10</v>
      </c>
      <c r="B38" s="8">
        <v>91</v>
      </c>
      <c r="C38" s="42">
        <v>29</v>
      </c>
      <c r="D38" s="42">
        <v>83</v>
      </c>
      <c r="E38" s="8">
        <f>SUM(B38:D38)</f>
        <v>203</v>
      </c>
      <c r="F38" s="6" t="s">
        <v>183</v>
      </c>
    </row>
    <row r="39" spans="1:9" ht="27.95" customHeight="1">
      <c r="A39" s="7" t="s">
        <v>11</v>
      </c>
      <c r="B39" s="8">
        <v>52</v>
      </c>
      <c r="C39" s="8">
        <v>3</v>
      </c>
      <c r="D39" s="8">
        <v>14</v>
      </c>
      <c r="E39" s="8">
        <f>SUM(B39:D39)</f>
        <v>69</v>
      </c>
      <c r="F39" s="6" t="s">
        <v>183</v>
      </c>
    </row>
    <row r="40" spans="1:9" ht="27.95" customHeight="1">
      <c r="A40" s="9" t="s">
        <v>71</v>
      </c>
      <c r="B40" s="8">
        <v>78</v>
      </c>
      <c r="C40" s="8">
        <v>43</v>
      </c>
      <c r="D40" s="8">
        <v>96</v>
      </c>
      <c r="E40" s="8">
        <f>SUM(B40:D40)</f>
        <v>217</v>
      </c>
      <c r="F40" s="6" t="s">
        <v>183</v>
      </c>
    </row>
    <row r="41" spans="1:9" ht="27.95" customHeight="1">
      <c r="A41" s="25" t="s">
        <v>70</v>
      </c>
      <c r="B41" s="8">
        <v>52</v>
      </c>
      <c r="C41" s="8">
        <v>3</v>
      </c>
      <c r="D41" s="8">
        <v>14</v>
      </c>
      <c r="E41" s="8">
        <f>SUM(B41:D41)</f>
        <v>69</v>
      </c>
      <c r="F41" s="6" t="s">
        <v>183</v>
      </c>
    </row>
    <row r="42" spans="1:9" ht="27.95" customHeight="1">
      <c r="A42" s="10" t="s">
        <v>12</v>
      </c>
      <c r="B42" s="33">
        <f t="shared" ref="B42:D42" si="0">((B38-B39)/B39*100)</f>
        <v>75</v>
      </c>
      <c r="C42" s="33">
        <f t="shared" si="0"/>
        <v>866.66666666666663</v>
      </c>
      <c r="D42" s="33">
        <f t="shared" si="0"/>
        <v>492.85714285714289</v>
      </c>
      <c r="E42" s="33">
        <f>((E38-E39)/E39*100)</f>
        <v>194.20289855072463</v>
      </c>
      <c r="F42" s="6" t="s">
        <v>36</v>
      </c>
      <c r="I42" t="s">
        <v>184</v>
      </c>
    </row>
    <row r="44" spans="1:9">
      <c r="C44" s="50" t="s">
        <v>21</v>
      </c>
      <c r="D44" s="50"/>
      <c r="E44" s="131">
        <v>1.9420299999999999</v>
      </c>
    </row>
    <row r="45" spans="1:9">
      <c r="C45" s="50"/>
      <c r="D45" s="50"/>
      <c r="E45" s="131"/>
    </row>
    <row r="47" spans="1:9">
      <c r="A47" s="43" t="s">
        <v>24</v>
      </c>
      <c r="B47" s="43"/>
      <c r="C47" s="43"/>
      <c r="D47" s="43" t="s">
        <v>25</v>
      </c>
      <c r="E47" s="43"/>
      <c r="F47" s="43"/>
    </row>
    <row r="48" spans="1:9">
      <c r="A48" s="43"/>
      <c r="B48" s="43"/>
      <c r="C48" s="43"/>
      <c r="D48" s="43"/>
      <c r="E48" s="43"/>
      <c r="F48" s="43"/>
    </row>
    <row r="49" spans="1:6" ht="17.100000000000001" customHeight="1">
      <c r="A49" s="44" t="s">
        <v>167</v>
      </c>
      <c r="B49" s="44"/>
      <c r="C49" s="44"/>
      <c r="D49" s="108" t="s">
        <v>168</v>
      </c>
      <c r="E49" s="108"/>
      <c r="F49" s="108"/>
    </row>
    <row r="50" spans="1:6" ht="17.100000000000001" customHeight="1">
      <c r="A50" s="44"/>
      <c r="B50" s="44"/>
      <c r="C50" s="44"/>
      <c r="D50" s="108"/>
      <c r="E50" s="108"/>
      <c r="F50" s="108"/>
    </row>
    <row r="51" spans="1:6" ht="17.100000000000001" customHeight="1">
      <c r="A51" s="44"/>
      <c r="B51" s="44"/>
      <c r="C51" s="44"/>
      <c r="D51" s="108"/>
      <c r="E51" s="108"/>
      <c r="F51" s="108"/>
    </row>
    <row r="52" spans="1:6">
      <c r="A52" s="133"/>
      <c r="B52" s="133"/>
      <c r="C52" s="133"/>
      <c r="D52" s="133"/>
      <c r="E52" s="133"/>
      <c r="F52" s="133"/>
    </row>
    <row r="53" spans="1:6">
      <c r="A53" s="137" t="s">
        <v>32</v>
      </c>
      <c r="B53" s="137"/>
      <c r="C53" s="137"/>
    </row>
    <row r="54" spans="1:6">
      <c r="A54" s="137"/>
      <c r="B54" s="137"/>
      <c r="C54" s="137"/>
    </row>
  </sheetData>
  <mergeCells count="54">
    <mergeCell ref="A53:C54"/>
    <mergeCell ref="A47:C48"/>
    <mergeCell ref="D47:F48"/>
    <mergeCell ref="A49:C51"/>
    <mergeCell ref="D49:F51"/>
    <mergeCell ref="A52:C52"/>
    <mergeCell ref="D52:F52"/>
    <mergeCell ref="A35:F35"/>
    <mergeCell ref="A36:A37"/>
    <mergeCell ref="B36:E36"/>
    <mergeCell ref="F36:F37"/>
    <mergeCell ref="C44:D45"/>
    <mergeCell ref="E44:E45"/>
    <mergeCell ref="A34:F34"/>
    <mergeCell ref="A25:B25"/>
    <mergeCell ref="C25:F25"/>
    <mergeCell ref="A26:B26"/>
    <mergeCell ref="C26:F26"/>
    <mergeCell ref="A27:B27"/>
    <mergeCell ref="C27:F27"/>
    <mergeCell ref="A28:B28"/>
    <mergeCell ref="C28:F28"/>
    <mergeCell ref="A30:F30"/>
    <mergeCell ref="B31:F31"/>
    <mergeCell ref="B32:F32"/>
    <mergeCell ref="A22:F22"/>
    <mergeCell ref="A23:B23"/>
    <mergeCell ref="C23:F23"/>
    <mergeCell ref="A24:B24"/>
    <mergeCell ref="C24:F24"/>
    <mergeCell ref="A12:B12"/>
    <mergeCell ref="C12:D12"/>
    <mergeCell ref="A14:B20"/>
    <mergeCell ref="C14:D15"/>
    <mergeCell ref="E14:F15"/>
    <mergeCell ref="C16:D16"/>
    <mergeCell ref="E16:F16"/>
    <mergeCell ref="C18:D19"/>
    <mergeCell ref="E18:F19"/>
    <mergeCell ref="C20:D20"/>
    <mergeCell ref="E20:F20"/>
    <mergeCell ref="A7:B8"/>
    <mergeCell ref="C7:F8"/>
    <mergeCell ref="A10:B11"/>
    <mergeCell ref="C10:D11"/>
    <mergeCell ref="E10:E11"/>
    <mergeCell ref="F10:F11"/>
    <mergeCell ref="A1:F1"/>
    <mergeCell ref="A2:F2"/>
    <mergeCell ref="A3:F3"/>
    <mergeCell ref="A4:B5"/>
    <mergeCell ref="C4:C5"/>
    <mergeCell ref="E4:E5"/>
    <mergeCell ref="F4:F5"/>
  </mergeCells>
  <pageMargins left="0.70866141732283472" right="0.70866141732283472" top="1.1811023622047245" bottom="0.74803149606299213" header="0.31496062992125984" footer="0.31496062992125984"/>
  <pageSetup paperSize="9" orientation="landscape" r:id="rId1"/>
  <headerFooter>
    <oddHeader>&amp;L&amp;G&amp;C&amp;"-,Negrita"&amp;14Reporte de Avance de indicadores de Programa PrespuestariosSistema para el Desarrollo Integral de la Familia en Yucatán&amp;R&amp;G</oddHeader>
  </headerFooter>
  <rowBreaks count="1" manualBreakCount="1">
    <brk id="29" max="5" man="1"/>
  </rowBreaks>
  <legacyDrawingHF r:id="rId2"/>
</worksheet>
</file>

<file path=xl/worksheets/sheet5.xml><?xml version="1.0" encoding="utf-8"?>
<worksheet xmlns="http://schemas.openxmlformats.org/spreadsheetml/2006/main" xmlns:r="http://schemas.openxmlformats.org/officeDocument/2006/relationships">
  <dimension ref="A1:AM52"/>
  <sheetViews>
    <sheetView workbookViewId="0">
      <selection activeCell="A3" sqref="A3:F49"/>
    </sheetView>
  </sheetViews>
  <sheetFormatPr baseColWidth="10" defaultRowHeight="15"/>
  <cols>
    <col min="1" max="2" width="20.7109375" customWidth="1"/>
    <col min="3" max="3" width="22" customWidth="1"/>
    <col min="4" max="6" width="20.7109375" customWidth="1"/>
  </cols>
  <sheetData>
    <row r="1" spans="1:7" ht="21">
      <c r="A1" s="136" t="s">
        <v>8</v>
      </c>
      <c r="B1" s="136"/>
      <c r="C1" s="136"/>
      <c r="D1" s="136"/>
      <c r="E1" s="136"/>
      <c r="F1" s="136"/>
      <c r="G1" s="4"/>
    </row>
    <row r="2" spans="1:7" ht="21">
      <c r="A2" s="104" t="s">
        <v>9</v>
      </c>
      <c r="B2" s="104"/>
      <c r="C2" s="104"/>
      <c r="D2" s="104"/>
      <c r="E2" s="104"/>
      <c r="F2" s="104"/>
      <c r="G2" s="4"/>
    </row>
    <row r="3" spans="1:7" ht="39" customHeight="1">
      <c r="A3" s="72" t="s">
        <v>185</v>
      </c>
      <c r="B3" s="72"/>
      <c r="C3" s="72"/>
      <c r="D3" s="72"/>
      <c r="E3" s="72"/>
      <c r="F3" s="72"/>
    </row>
    <row r="4" spans="1:7">
      <c r="A4" s="68" t="s">
        <v>30</v>
      </c>
      <c r="B4" s="68"/>
      <c r="C4" s="130" t="s">
        <v>129</v>
      </c>
      <c r="E4" s="75" t="s">
        <v>31</v>
      </c>
      <c r="F4" s="76">
        <v>43361</v>
      </c>
    </row>
    <row r="5" spans="1:7">
      <c r="A5" s="68"/>
      <c r="B5" s="68"/>
      <c r="C5" s="130"/>
      <c r="E5" s="75"/>
      <c r="F5" s="77"/>
    </row>
    <row r="7" spans="1:7">
      <c r="A7" s="68" t="s">
        <v>22</v>
      </c>
      <c r="B7" s="68"/>
      <c r="C7" s="69" t="s">
        <v>158</v>
      </c>
      <c r="D7" s="70"/>
      <c r="E7" s="70"/>
      <c r="F7" s="70"/>
    </row>
    <row r="8" spans="1:7">
      <c r="A8" s="68"/>
      <c r="B8" s="68"/>
      <c r="C8" s="70"/>
      <c r="D8" s="70"/>
      <c r="E8" s="70"/>
      <c r="F8" s="70"/>
    </row>
    <row r="10" spans="1:7" ht="15" customHeight="1">
      <c r="A10" s="63" t="s">
        <v>23</v>
      </c>
      <c r="B10" s="63"/>
      <c r="C10" s="63" t="s">
        <v>0</v>
      </c>
      <c r="D10" s="63"/>
      <c r="E10" s="63" t="s">
        <v>3</v>
      </c>
      <c r="F10" s="48" t="s">
        <v>4</v>
      </c>
    </row>
    <row r="11" spans="1:7">
      <c r="A11" s="63"/>
      <c r="B11" s="63"/>
      <c r="C11" s="63"/>
      <c r="D11" s="63"/>
      <c r="E11" s="63"/>
      <c r="F11" s="71"/>
    </row>
    <row r="12" spans="1:7" ht="48" customHeight="1">
      <c r="A12" s="61" t="s">
        <v>186</v>
      </c>
      <c r="B12" s="61"/>
      <c r="C12" s="61" t="s">
        <v>187</v>
      </c>
      <c r="D12" s="61"/>
      <c r="E12" s="6">
        <v>3</v>
      </c>
      <c r="F12" s="41">
        <v>3</v>
      </c>
    </row>
    <row r="13" spans="1:7" ht="15" customHeight="1">
      <c r="A13" s="1"/>
      <c r="B13" s="1"/>
      <c r="C13" s="1"/>
      <c r="D13" s="1"/>
      <c r="E13" s="2"/>
      <c r="F13" s="3"/>
    </row>
    <row r="14" spans="1:7" ht="15" customHeight="1">
      <c r="A14" s="50" t="s">
        <v>13</v>
      </c>
      <c r="B14" s="50"/>
      <c r="C14" s="62" t="s">
        <v>70</v>
      </c>
      <c r="D14" s="63"/>
      <c r="E14" s="63" t="s">
        <v>7</v>
      </c>
      <c r="F14" s="63"/>
    </row>
    <row r="15" spans="1:7" ht="15" customHeight="1">
      <c r="A15" s="50"/>
      <c r="B15" s="50"/>
      <c r="C15" s="62"/>
      <c r="D15" s="63"/>
      <c r="E15" s="63"/>
      <c r="F15" s="63"/>
    </row>
    <row r="16" spans="1:7" ht="15" customHeight="1">
      <c r="A16" s="50"/>
      <c r="B16" s="50"/>
      <c r="C16" s="105">
        <v>3</v>
      </c>
      <c r="D16" s="101"/>
      <c r="E16" s="45" t="s">
        <v>188</v>
      </c>
      <c r="F16" s="45"/>
    </row>
    <row r="17" spans="1:39" ht="15" customHeight="1">
      <c r="A17" s="50"/>
      <c r="B17" s="50"/>
      <c r="C17" s="1"/>
      <c r="D17" s="1"/>
      <c r="E17" s="2"/>
      <c r="F17" s="3"/>
    </row>
    <row r="18" spans="1:39" ht="15" customHeight="1">
      <c r="A18" s="50"/>
      <c r="B18" s="50"/>
      <c r="C18" s="62" t="s">
        <v>71</v>
      </c>
      <c r="D18" s="63"/>
      <c r="E18" s="63" t="s">
        <v>7</v>
      </c>
      <c r="F18" s="63"/>
    </row>
    <row r="19" spans="1:39" ht="15" customHeight="1">
      <c r="A19" s="50"/>
      <c r="B19" s="50"/>
      <c r="C19" s="62"/>
      <c r="D19" s="63"/>
      <c r="E19" s="63"/>
      <c r="F19" s="63"/>
    </row>
    <row r="20" spans="1:39" ht="15" customHeight="1">
      <c r="A20" s="50"/>
      <c r="B20" s="50"/>
      <c r="C20" s="128">
        <v>3</v>
      </c>
      <c r="D20" s="129"/>
      <c r="E20" s="45" t="s">
        <v>188</v>
      </c>
      <c r="F20" s="45"/>
    </row>
    <row r="21" spans="1:39" ht="15" customHeight="1"/>
    <row r="22" spans="1:39" ht="15" customHeight="1">
      <c r="A22" s="56" t="s">
        <v>14</v>
      </c>
      <c r="B22" s="56"/>
      <c r="C22" s="56"/>
      <c r="D22" s="56"/>
      <c r="E22" s="56"/>
      <c r="F22" s="56"/>
    </row>
    <row r="23" spans="1:39" ht="108" customHeight="1">
      <c r="A23" s="52" t="s">
        <v>15</v>
      </c>
      <c r="B23" s="52"/>
      <c r="C23" s="125" t="s">
        <v>189</v>
      </c>
      <c r="D23" s="126"/>
      <c r="E23" s="126"/>
      <c r="F23" s="127"/>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row>
    <row r="24" spans="1:39" ht="15" customHeight="1">
      <c r="A24" s="52" t="s">
        <v>16</v>
      </c>
      <c r="B24" s="52"/>
      <c r="C24" s="60" t="s">
        <v>190</v>
      </c>
      <c r="D24" s="60"/>
      <c r="E24" s="60"/>
      <c r="F24" s="60"/>
    </row>
    <row r="25" spans="1:39" ht="15" customHeight="1">
      <c r="A25" s="52" t="s">
        <v>17</v>
      </c>
      <c r="B25" s="52"/>
      <c r="C25" s="53" t="s">
        <v>37</v>
      </c>
      <c r="D25" s="53"/>
      <c r="E25" s="53"/>
      <c r="F25" s="53"/>
    </row>
    <row r="26" spans="1:39" ht="15" customHeight="1">
      <c r="A26" s="52" t="s">
        <v>18</v>
      </c>
      <c r="B26" s="52"/>
      <c r="C26" s="53" t="s">
        <v>43</v>
      </c>
      <c r="D26" s="53"/>
      <c r="E26" s="53"/>
      <c r="F26" s="53"/>
    </row>
    <row r="27" spans="1:39" ht="15" customHeight="1">
      <c r="A27" s="57" t="s">
        <v>19</v>
      </c>
      <c r="B27" s="58"/>
      <c r="C27" s="53" t="s">
        <v>191</v>
      </c>
      <c r="D27" s="53"/>
      <c r="E27" s="53"/>
      <c r="F27" s="53"/>
    </row>
    <row r="28" spans="1:39" ht="15" customHeight="1">
      <c r="A28" s="52" t="s">
        <v>20</v>
      </c>
      <c r="B28" s="52"/>
      <c r="C28" s="53" t="s">
        <v>45</v>
      </c>
      <c r="D28" s="53"/>
      <c r="E28" s="53"/>
      <c r="F28" s="53"/>
    </row>
    <row r="29" spans="1:39" ht="15" customHeight="1">
      <c r="A29" s="5"/>
      <c r="B29" s="5"/>
      <c r="C29" s="1"/>
      <c r="D29" s="1"/>
      <c r="E29" s="1"/>
      <c r="F29" s="1"/>
    </row>
    <row r="30" spans="1:39" ht="15" customHeight="1">
      <c r="A30" s="54" t="s">
        <v>27</v>
      </c>
      <c r="B30" s="54"/>
      <c r="C30" s="54"/>
      <c r="D30" s="54"/>
      <c r="E30" s="54"/>
      <c r="F30" s="54"/>
    </row>
    <row r="31" spans="1:39" ht="15" customHeight="1">
      <c r="A31" s="26" t="s">
        <v>28</v>
      </c>
      <c r="B31" s="55" t="s">
        <v>192</v>
      </c>
      <c r="C31" s="55"/>
      <c r="D31" s="55"/>
      <c r="E31" s="55"/>
      <c r="F31" s="55"/>
    </row>
    <row r="32" spans="1:39" ht="15" customHeight="1">
      <c r="A32" s="26" t="s">
        <v>29</v>
      </c>
      <c r="B32" s="55" t="s">
        <v>193</v>
      </c>
      <c r="C32" s="55"/>
      <c r="D32" s="55"/>
      <c r="E32" s="55"/>
      <c r="F32" s="55"/>
    </row>
    <row r="33" spans="1:6" ht="15" customHeight="1"/>
    <row r="34" spans="1:6" ht="15" customHeight="1">
      <c r="A34" s="56" t="s">
        <v>26</v>
      </c>
      <c r="B34" s="56"/>
      <c r="C34" s="56"/>
      <c r="D34" s="56"/>
      <c r="E34" s="56"/>
      <c r="F34" s="56"/>
    </row>
    <row r="35" spans="1:6" ht="15" customHeight="1">
      <c r="A35" s="46" t="s">
        <v>129</v>
      </c>
      <c r="B35" s="46"/>
      <c r="C35" s="46"/>
      <c r="D35" s="46"/>
      <c r="E35" s="46"/>
      <c r="F35" s="46"/>
    </row>
    <row r="36" spans="1:6" ht="15" customHeight="1">
      <c r="A36" s="47" t="s">
        <v>1</v>
      </c>
      <c r="B36" s="47" t="s">
        <v>2</v>
      </c>
      <c r="C36" s="47"/>
      <c r="D36" s="47"/>
      <c r="E36" s="47"/>
      <c r="F36" s="48" t="s">
        <v>5</v>
      </c>
    </row>
    <row r="37" spans="1:6" ht="15" customHeight="1">
      <c r="A37" s="47"/>
      <c r="B37" s="27" t="s">
        <v>73</v>
      </c>
      <c r="C37" s="27" t="s">
        <v>74</v>
      </c>
      <c r="D37" s="27" t="s">
        <v>75</v>
      </c>
      <c r="E37" s="24" t="s">
        <v>6</v>
      </c>
      <c r="F37" s="49"/>
    </row>
    <row r="38" spans="1:6" ht="33" customHeight="1">
      <c r="A38" s="7" t="s">
        <v>10</v>
      </c>
      <c r="B38" s="8">
        <v>1095</v>
      </c>
      <c r="C38" s="8">
        <v>789</v>
      </c>
      <c r="D38" s="22">
        <v>1071</v>
      </c>
      <c r="E38" s="42">
        <v>1065</v>
      </c>
      <c r="F38" s="6" t="s">
        <v>194</v>
      </c>
    </row>
    <row r="39" spans="1:6" ht="27.95" customHeight="1">
      <c r="A39" s="7" t="s">
        <v>11</v>
      </c>
      <c r="B39" s="8">
        <v>365</v>
      </c>
      <c r="C39" s="8">
        <v>263</v>
      </c>
      <c r="D39" s="22">
        <v>357</v>
      </c>
      <c r="E39" s="42">
        <v>355</v>
      </c>
      <c r="F39" s="6" t="s">
        <v>195</v>
      </c>
    </row>
    <row r="40" spans="1:6" ht="27.95" customHeight="1">
      <c r="A40" s="10" t="s">
        <v>12</v>
      </c>
      <c r="B40" s="33">
        <f>SUM(B38/B39)</f>
        <v>3</v>
      </c>
      <c r="C40" s="33">
        <f t="shared" ref="C40:E40" si="0">SUM(C38/C39)</f>
        <v>3</v>
      </c>
      <c r="D40" s="33">
        <f t="shared" si="0"/>
        <v>3</v>
      </c>
      <c r="E40" s="33">
        <f t="shared" si="0"/>
        <v>3</v>
      </c>
      <c r="F40" s="6" t="s">
        <v>36</v>
      </c>
    </row>
    <row r="42" spans="1:6">
      <c r="C42" s="50" t="s">
        <v>21</v>
      </c>
      <c r="D42" s="50"/>
      <c r="E42" s="124">
        <v>3</v>
      </c>
    </row>
    <row r="43" spans="1:6">
      <c r="C43" s="50"/>
      <c r="D43" s="50"/>
      <c r="E43" s="124"/>
    </row>
    <row r="45" spans="1:6">
      <c r="A45" s="43" t="s">
        <v>24</v>
      </c>
      <c r="B45" s="43"/>
      <c r="C45" s="43"/>
      <c r="D45" s="43" t="s">
        <v>25</v>
      </c>
      <c r="E45" s="43"/>
      <c r="F45" s="43"/>
    </row>
    <row r="46" spans="1:6">
      <c r="A46" s="43"/>
      <c r="B46" s="43"/>
      <c r="C46" s="43"/>
      <c r="D46" s="43"/>
      <c r="E46" s="43"/>
      <c r="F46" s="43"/>
    </row>
    <row r="47" spans="1:6" ht="17.100000000000001" customHeight="1">
      <c r="A47" s="108" t="s">
        <v>167</v>
      </c>
      <c r="B47" s="108"/>
      <c r="C47" s="108"/>
      <c r="D47" s="108" t="s">
        <v>168</v>
      </c>
      <c r="E47" s="108"/>
      <c r="F47" s="108"/>
    </row>
    <row r="48" spans="1:6" ht="17.100000000000001" customHeight="1">
      <c r="A48" s="108"/>
      <c r="B48" s="108"/>
      <c r="C48" s="108"/>
      <c r="D48" s="108"/>
      <c r="E48" s="108"/>
      <c r="F48" s="108"/>
    </row>
    <row r="49" spans="1:6" ht="17.100000000000001" customHeight="1">
      <c r="A49" s="108"/>
      <c r="B49" s="108"/>
      <c r="C49" s="108"/>
      <c r="D49" s="108"/>
      <c r="E49" s="108"/>
      <c r="F49" s="108"/>
    </row>
    <row r="50" spans="1:6">
      <c r="A50" s="133"/>
      <c r="B50" s="133"/>
      <c r="C50" s="133"/>
      <c r="D50" s="133"/>
      <c r="E50" s="133"/>
      <c r="F50" s="133"/>
    </row>
    <row r="51" spans="1:6">
      <c r="A51" s="137" t="s">
        <v>32</v>
      </c>
      <c r="B51" s="137"/>
      <c r="C51" s="137"/>
    </row>
    <row r="52" spans="1:6">
      <c r="A52" s="137"/>
      <c r="B52" s="137"/>
      <c r="C52" s="137"/>
    </row>
  </sheetData>
  <mergeCells count="54">
    <mergeCell ref="A51:C52"/>
    <mergeCell ref="A45:C46"/>
    <mergeCell ref="D45:F46"/>
    <mergeCell ref="A47:C49"/>
    <mergeCell ref="D47:F49"/>
    <mergeCell ref="A50:C50"/>
    <mergeCell ref="D50:F50"/>
    <mergeCell ref="A35:F35"/>
    <mergeCell ref="A36:A37"/>
    <mergeCell ref="B36:E36"/>
    <mergeCell ref="F36:F37"/>
    <mergeCell ref="C42:D43"/>
    <mergeCell ref="E42:E43"/>
    <mergeCell ref="A34:F34"/>
    <mergeCell ref="A25:B25"/>
    <mergeCell ref="C25:F25"/>
    <mergeCell ref="A26:B26"/>
    <mergeCell ref="C26:F26"/>
    <mergeCell ref="A27:B27"/>
    <mergeCell ref="C27:F27"/>
    <mergeCell ref="A28:B28"/>
    <mergeCell ref="C28:F28"/>
    <mergeCell ref="A30:F30"/>
    <mergeCell ref="B31:F31"/>
    <mergeCell ref="B32:F32"/>
    <mergeCell ref="A22:F22"/>
    <mergeCell ref="A23:B23"/>
    <mergeCell ref="C23:F23"/>
    <mergeCell ref="A24:B24"/>
    <mergeCell ref="C24:F24"/>
    <mergeCell ref="A12:B12"/>
    <mergeCell ref="C12:D12"/>
    <mergeCell ref="A14:B20"/>
    <mergeCell ref="C14:D15"/>
    <mergeCell ref="E14:F15"/>
    <mergeCell ref="C16:D16"/>
    <mergeCell ref="E16:F16"/>
    <mergeCell ref="C18:D19"/>
    <mergeCell ref="E18:F19"/>
    <mergeCell ref="C20:D20"/>
    <mergeCell ref="E20:F20"/>
    <mergeCell ref="A7:B8"/>
    <mergeCell ref="C7:F8"/>
    <mergeCell ref="A10:B11"/>
    <mergeCell ref="C10:D11"/>
    <mergeCell ref="E10:E11"/>
    <mergeCell ref="F10:F11"/>
    <mergeCell ref="A1:F1"/>
    <mergeCell ref="A2:F2"/>
    <mergeCell ref="A3:F3"/>
    <mergeCell ref="A4:B5"/>
    <mergeCell ref="C4:C5"/>
    <mergeCell ref="E4:E5"/>
    <mergeCell ref="F4:F5"/>
  </mergeCells>
  <pageMargins left="0.70866141732283472" right="0.70866141732283472" top="1.1811023622047245" bottom="0.74803149606299213" header="0.31496062992125984" footer="0.31496062992125984"/>
  <pageSetup paperSize="9" orientation="landscape" r:id="rId1"/>
  <headerFooter>
    <oddHeader>&amp;L&amp;G&amp;C&amp;"-,Negrita"&amp;14Reporte de Avance de indicadores de Programa PrespuestariosSistema para el Desarrollo Integral de la Familia en Yucatán&amp;R&amp;G</oddHeader>
  </headerFooter>
  <rowBreaks count="1" manualBreakCount="1">
    <brk id="29" max="5" man="1"/>
  </rowBreaks>
  <legacyDrawingHF r:id="rId2"/>
</worksheet>
</file>

<file path=xl/worksheets/sheet6.xml><?xml version="1.0" encoding="utf-8"?>
<worksheet xmlns="http://schemas.openxmlformats.org/spreadsheetml/2006/main" xmlns:r="http://schemas.openxmlformats.org/officeDocument/2006/relationships">
  <dimension ref="A1:H55"/>
  <sheetViews>
    <sheetView workbookViewId="0">
      <selection activeCell="A2" sqref="A2:F52"/>
    </sheetView>
  </sheetViews>
  <sheetFormatPr baseColWidth="10" defaultRowHeight="15"/>
  <cols>
    <col min="1" max="6" width="20.7109375" customWidth="1"/>
  </cols>
  <sheetData>
    <row r="1" spans="1:8" ht="21">
      <c r="A1" s="136" t="s">
        <v>8</v>
      </c>
      <c r="B1" s="136"/>
      <c r="C1" s="136"/>
      <c r="D1" s="136"/>
      <c r="E1" s="136"/>
      <c r="F1" s="136"/>
      <c r="G1" s="4"/>
    </row>
    <row r="2" spans="1:8" ht="21">
      <c r="A2" s="104" t="s">
        <v>9</v>
      </c>
      <c r="B2" s="104"/>
      <c r="C2" s="104"/>
      <c r="D2" s="104"/>
      <c r="E2" s="104"/>
      <c r="F2" s="104"/>
      <c r="G2" s="4"/>
    </row>
    <row r="3" spans="1:8" ht="18.75">
      <c r="A3" s="104" t="s">
        <v>142</v>
      </c>
      <c r="B3" s="104"/>
      <c r="C3" s="104"/>
      <c r="D3" s="104"/>
      <c r="E3" s="104"/>
      <c r="F3" s="104"/>
    </row>
    <row r="5" spans="1:8">
      <c r="A5" s="68" t="s">
        <v>30</v>
      </c>
      <c r="B5" s="68"/>
      <c r="C5" s="113" t="s">
        <v>143</v>
      </c>
      <c r="E5" s="114" t="s">
        <v>31</v>
      </c>
      <c r="F5" s="116">
        <v>43360</v>
      </c>
    </row>
    <row r="6" spans="1:8">
      <c r="A6" s="68"/>
      <c r="B6" s="68"/>
      <c r="C6" s="112"/>
      <c r="E6" s="115"/>
      <c r="F6" s="117"/>
    </row>
    <row r="8" spans="1:8">
      <c r="A8" s="68" t="s">
        <v>22</v>
      </c>
      <c r="B8" s="68"/>
      <c r="C8" s="118" t="s">
        <v>120</v>
      </c>
      <c r="D8" s="119"/>
      <c r="E8" s="119"/>
      <c r="F8" s="120"/>
    </row>
    <row r="9" spans="1:8">
      <c r="A9" s="68"/>
      <c r="B9" s="68"/>
      <c r="C9" s="121"/>
      <c r="D9" s="122"/>
      <c r="E9" s="122"/>
      <c r="F9" s="123"/>
    </row>
    <row r="11" spans="1:8" ht="15" customHeight="1">
      <c r="A11" s="63" t="s">
        <v>23</v>
      </c>
      <c r="B11" s="63"/>
      <c r="C11" s="63" t="s">
        <v>0</v>
      </c>
      <c r="D11" s="63"/>
      <c r="E11" s="63" t="s">
        <v>3</v>
      </c>
      <c r="F11" s="48" t="s">
        <v>4</v>
      </c>
    </row>
    <row r="12" spans="1:8">
      <c r="A12" s="63"/>
      <c r="B12" s="63"/>
      <c r="C12" s="63"/>
      <c r="D12" s="63"/>
      <c r="E12" s="63"/>
      <c r="F12" s="71"/>
    </row>
    <row r="13" spans="1:8" ht="65.25" customHeight="1">
      <c r="A13" s="61" t="s">
        <v>144</v>
      </c>
      <c r="B13" s="61"/>
      <c r="C13" s="61" t="s">
        <v>80</v>
      </c>
      <c r="D13" s="61"/>
      <c r="E13" s="38">
        <v>1476</v>
      </c>
      <c r="F13" s="36"/>
      <c r="H13" s="39"/>
    </row>
    <row r="14" spans="1:8" ht="15" customHeight="1">
      <c r="A14" s="1"/>
      <c r="B14" s="1"/>
      <c r="C14" s="1"/>
      <c r="D14" s="1"/>
      <c r="E14" s="2"/>
      <c r="F14" s="3"/>
    </row>
    <row r="15" spans="1:8" ht="15" customHeight="1">
      <c r="A15" s="50" t="s">
        <v>13</v>
      </c>
      <c r="B15" s="50"/>
      <c r="C15" s="62" t="s">
        <v>70</v>
      </c>
      <c r="D15" s="63"/>
      <c r="E15" s="63" t="s">
        <v>7</v>
      </c>
      <c r="F15" s="63"/>
    </row>
    <row r="16" spans="1:8" ht="15" customHeight="1">
      <c r="A16" s="50"/>
      <c r="B16" s="50"/>
      <c r="C16" s="62"/>
      <c r="D16" s="63"/>
      <c r="E16" s="63"/>
      <c r="F16" s="63"/>
    </row>
    <row r="17" spans="1:6" ht="15" customHeight="1">
      <c r="A17" s="50"/>
      <c r="B17" s="50"/>
      <c r="C17" s="66">
        <v>1476</v>
      </c>
      <c r="D17" s="101"/>
      <c r="E17" s="45" t="s">
        <v>145</v>
      </c>
      <c r="F17" s="45"/>
    </row>
    <row r="18" spans="1:6" ht="15" customHeight="1">
      <c r="A18" s="50"/>
      <c r="B18" s="50"/>
      <c r="C18" s="1"/>
      <c r="D18" s="1"/>
      <c r="E18" s="2"/>
      <c r="F18" s="3"/>
    </row>
    <row r="19" spans="1:6" ht="15" customHeight="1">
      <c r="A19" s="50"/>
      <c r="B19" s="50"/>
      <c r="C19" s="62" t="s">
        <v>71</v>
      </c>
      <c r="D19" s="63"/>
      <c r="E19" s="63" t="s">
        <v>7</v>
      </c>
      <c r="F19" s="63"/>
    </row>
    <row r="20" spans="1:6" ht="15" customHeight="1">
      <c r="A20" s="50"/>
      <c r="B20" s="50"/>
      <c r="C20" s="62"/>
      <c r="D20" s="63"/>
      <c r="E20" s="63"/>
      <c r="F20" s="63"/>
    </row>
    <row r="21" spans="1:6" ht="15" customHeight="1">
      <c r="A21" s="50"/>
      <c r="B21" s="50"/>
      <c r="C21" s="66">
        <v>1600</v>
      </c>
      <c r="D21" s="101"/>
      <c r="E21" s="45" t="s">
        <v>145</v>
      </c>
      <c r="F21" s="45"/>
    </row>
    <row r="22" spans="1:6" ht="15" customHeight="1"/>
    <row r="23" spans="1:6" ht="15" customHeight="1">
      <c r="A23" s="56" t="s">
        <v>14</v>
      </c>
      <c r="B23" s="56"/>
      <c r="C23" s="56"/>
      <c r="D23" s="56"/>
      <c r="E23" s="56"/>
      <c r="F23" s="56"/>
    </row>
    <row r="24" spans="1:6" ht="105.75" customHeight="1">
      <c r="A24" s="52" t="s">
        <v>15</v>
      </c>
      <c r="B24" s="52"/>
      <c r="C24" s="59" t="s">
        <v>146</v>
      </c>
      <c r="D24" s="53"/>
      <c r="E24" s="53"/>
      <c r="F24" s="53"/>
    </row>
    <row r="25" spans="1:6" ht="15" customHeight="1">
      <c r="A25" s="52" t="s">
        <v>16</v>
      </c>
      <c r="B25" s="52"/>
      <c r="C25" s="53" t="s">
        <v>83</v>
      </c>
      <c r="D25" s="53"/>
      <c r="E25" s="53"/>
      <c r="F25" s="53"/>
    </row>
    <row r="26" spans="1:6" ht="15" customHeight="1">
      <c r="A26" s="52" t="s">
        <v>17</v>
      </c>
      <c r="B26" s="52"/>
      <c r="C26" s="53" t="s">
        <v>147</v>
      </c>
      <c r="D26" s="53"/>
      <c r="E26" s="53"/>
      <c r="F26" s="53"/>
    </row>
    <row r="27" spans="1:6" ht="15" customHeight="1">
      <c r="A27" s="52" t="s">
        <v>18</v>
      </c>
      <c r="B27" s="52"/>
      <c r="C27" s="53" t="s">
        <v>43</v>
      </c>
      <c r="D27" s="53"/>
      <c r="E27" s="53"/>
      <c r="F27" s="53"/>
    </row>
    <row r="28" spans="1:6" ht="15" customHeight="1">
      <c r="A28" s="57" t="s">
        <v>19</v>
      </c>
      <c r="B28" s="58"/>
      <c r="C28" s="53" t="s">
        <v>63</v>
      </c>
      <c r="D28" s="53"/>
      <c r="E28" s="53"/>
      <c r="F28" s="53"/>
    </row>
    <row r="29" spans="1:6" ht="15" customHeight="1">
      <c r="A29" s="52" t="s">
        <v>20</v>
      </c>
      <c r="B29" s="52"/>
      <c r="C29" s="53" t="s">
        <v>148</v>
      </c>
      <c r="D29" s="53"/>
      <c r="E29" s="53"/>
      <c r="F29" s="53"/>
    </row>
    <row r="30" spans="1:6" ht="15" customHeight="1">
      <c r="A30" s="5"/>
      <c r="B30" s="5"/>
      <c r="C30" s="1"/>
      <c r="D30" s="1"/>
      <c r="E30" s="1"/>
      <c r="F30" s="1"/>
    </row>
    <row r="31" spans="1:6" ht="15" customHeight="1">
      <c r="A31" s="54" t="s">
        <v>27</v>
      </c>
      <c r="B31" s="54"/>
      <c r="C31" s="54"/>
      <c r="D31" s="54"/>
      <c r="E31" s="54"/>
      <c r="F31" s="54"/>
    </row>
    <row r="32" spans="1:6" ht="15" customHeight="1">
      <c r="A32" s="26" t="s">
        <v>28</v>
      </c>
      <c r="B32" s="108" t="s">
        <v>149</v>
      </c>
      <c r="C32" s="108"/>
      <c r="D32" s="108"/>
      <c r="E32" s="108"/>
      <c r="F32" s="108"/>
    </row>
    <row r="33" spans="1:6" ht="15" customHeight="1">
      <c r="A33" s="26" t="s">
        <v>29</v>
      </c>
      <c r="B33" s="108" t="s">
        <v>150</v>
      </c>
      <c r="C33" s="108"/>
      <c r="D33" s="108"/>
      <c r="E33" s="108"/>
      <c r="F33" s="108"/>
    </row>
    <row r="34" spans="1:6" ht="15" customHeight="1"/>
    <row r="35" spans="1:6" ht="15" customHeight="1">
      <c r="A35" s="56" t="s">
        <v>26</v>
      </c>
      <c r="B35" s="56"/>
      <c r="C35" s="56"/>
      <c r="D35" s="56"/>
      <c r="E35" s="56"/>
      <c r="F35" s="56"/>
    </row>
    <row r="36" spans="1:6" ht="15" customHeight="1">
      <c r="A36" s="46" t="s">
        <v>151</v>
      </c>
      <c r="B36" s="46"/>
      <c r="C36" s="46"/>
      <c r="D36" s="46"/>
      <c r="E36" s="46"/>
      <c r="F36" s="46"/>
    </row>
    <row r="37" spans="1:6" ht="15" customHeight="1">
      <c r="A37" s="47" t="s">
        <v>1</v>
      </c>
      <c r="B37" s="47" t="s">
        <v>2</v>
      </c>
      <c r="C37" s="47"/>
      <c r="D37" s="47"/>
      <c r="E37" s="47"/>
      <c r="F37" s="48" t="s">
        <v>5</v>
      </c>
    </row>
    <row r="38" spans="1:6" ht="15" customHeight="1">
      <c r="A38" s="47"/>
      <c r="B38" s="27" t="s">
        <v>152</v>
      </c>
      <c r="C38" s="27" t="s">
        <v>153</v>
      </c>
      <c r="D38" s="27" t="s">
        <v>154</v>
      </c>
      <c r="E38" s="24" t="s">
        <v>6</v>
      </c>
      <c r="F38" s="49"/>
    </row>
    <row r="39" spans="1:6" ht="27.95" customHeight="1">
      <c r="A39" s="7" t="s">
        <v>10</v>
      </c>
      <c r="B39" s="18">
        <v>108</v>
      </c>
      <c r="C39" s="18">
        <v>124</v>
      </c>
      <c r="D39" s="18">
        <v>37</v>
      </c>
      <c r="E39" s="18">
        <f>SUM(B39:D39)</f>
        <v>269</v>
      </c>
      <c r="F39" s="6" t="s">
        <v>145</v>
      </c>
    </row>
    <row r="40" spans="1:6" ht="27.95" customHeight="1">
      <c r="A40" s="7" t="s">
        <v>11</v>
      </c>
      <c r="B40" s="18">
        <v>108</v>
      </c>
      <c r="C40" s="18">
        <v>133</v>
      </c>
      <c r="D40" s="18">
        <v>147</v>
      </c>
      <c r="E40" s="18">
        <f t="shared" ref="E40:E42" si="0">SUM(B40:D40)</f>
        <v>388</v>
      </c>
      <c r="F40" s="6" t="s">
        <v>145</v>
      </c>
    </row>
    <row r="41" spans="1:6" ht="27.95" customHeight="1">
      <c r="A41" s="9" t="s">
        <v>71</v>
      </c>
      <c r="B41" s="8">
        <v>150</v>
      </c>
      <c r="C41" s="8">
        <v>130</v>
      </c>
      <c r="D41" s="8">
        <v>120</v>
      </c>
      <c r="E41" s="18">
        <f t="shared" si="0"/>
        <v>400</v>
      </c>
      <c r="F41" s="6" t="s">
        <v>145</v>
      </c>
    </row>
    <row r="42" spans="1:6" ht="27.95" customHeight="1">
      <c r="A42" s="25" t="s">
        <v>70</v>
      </c>
      <c r="B42" s="18">
        <v>108</v>
      </c>
      <c r="C42" s="18">
        <v>133</v>
      </c>
      <c r="D42" s="18">
        <v>147</v>
      </c>
      <c r="E42" s="18">
        <f t="shared" si="0"/>
        <v>388</v>
      </c>
      <c r="F42" s="6" t="s">
        <v>145</v>
      </c>
    </row>
    <row r="43" spans="1:6" ht="27.95" customHeight="1">
      <c r="A43" s="10" t="s">
        <v>12</v>
      </c>
      <c r="B43" s="33">
        <f>((B39-B40)/B40)*100</f>
        <v>0</v>
      </c>
      <c r="C43" s="33">
        <f>((C39-C40)/C40)*100</f>
        <v>-6.7669172932330826</v>
      </c>
      <c r="D43" s="33">
        <f>((D39-D40)/D40)*100</f>
        <v>-74.829931972789126</v>
      </c>
      <c r="E43" s="33">
        <f>((E39-E40)/E40)*100</f>
        <v>-30.670103092783506</v>
      </c>
      <c r="F43" s="6" t="s">
        <v>145</v>
      </c>
    </row>
    <row r="45" spans="1:6">
      <c r="C45" s="50" t="s">
        <v>21</v>
      </c>
      <c r="D45" s="50"/>
      <c r="E45" s="111">
        <f>E43</f>
        <v>-30.670103092783506</v>
      </c>
    </row>
    <row r="46" spans="1:6">
      <c r="C46" s="50"/>
      <c r="D46" s="50"/>
      <c r="E46" s="112"/>
    </row>
    <row r="48" spans="1:6">
      <c r="A48" s="43" t="s">
        <v>24</v>
      </c>
      <c r="B48" s="43"/>
      <c r="C48" s="43"/>
      <c r="D48" s="43" t="s">
        <v>25</v>
      </c>
      <c r="E48" s="43"/>
      <c r="F48" s="43"/>
    </row>
    <row r="49" spans="1:6">
      <c r="A49" s="43"/>
      <c r="B49" s="43"/>
      <c r="C49" s="43"/>
      <c r="D49" s="43"/>
      <c r="E49" s="43"/>
      <c r="F49" s="43"/>
    </row>
    <row r="50" spans="1:6" ht="15" customHeight="1">
      <c r="A50" s="88" t="s">
        <v>155</v>
      </c>
      <c r="B50" s="89"/>
      <c r="C50" s="90"/>
      <c r="D50" s="45"/>
      <c r="E50" s="45"/>
      <c r="F50" s="45"/>
    </row>
    <row r="51" spans="1:6">
      <c r="A51" s="91"/>
      <c r="B51" s="92"/>
      <c r="C51" s="93"/>
      <c r="D51" s="45"/>
      <c r="E51" s="45"/>
      <c r="F51" s="45"/>
    </row>
    <row r="52" spans="1:6">
      <c r="A52" s="94"/>
      <c r="B52" s="95"/>
      <c r="C52" s="96"/>
      <c r="D52" s="45"/>
      <c r="E52" s="45"/>
      <c r="F52" s="45"/>
    </row>
    <row r="53" spans="1:6">
      <c r="A53" s="133"/>
      <c r="B53" s="133"/>
      <c r="C53" s="133"/>
      <c r="D53" s="133"/>
      <c r="E53" s="133"/>
      <c r="F53" s="133"/>
    </row>
    <row r="54" spans="1:6">
      <c r="A54" s="137" t="s">
        <v>32</v>
      </c>
      <c r="B54" s="137"/>
      <c r="C54" s="137"/>
    </row>
    <row r="55" spans="1:6">
      <c r="A55" s="137"/>
      <c r="B55" s="137"/>
      <c r="C55" s="137"/>
    </row>
  </sheetData>
  <mergeCells count="54">
    <mergeCell ref="A54:C55"/>
    <mergeCell ref="A48:C49"/>
    <mergeCell ref="D48:F49"/>
    <mergeCell ref="A50:C52"/>
    <mergeCell ref="D50:F52"/>
    <mergeCell ref="A53:C53"/>
    <mergeCell ref="D53:F53"/>
    <mergeCell ref="A36:F36"/>
    <mergeCell ref="A37:A38"/>
    <mergeCell ref="B37:E37"/>
    <mergeCell ref="F37:F38"/>
    <mergeCell ref="C45:D46"/>
    <mergeCell ref="E45:E46"/>
    <mergeCell ref="A35:F35"/>
    <mergeCell ref="A26:B26"/>
    <mergeCell ref="C26:F26"/>
    <mergeCell ref="A27:B27"/>
    <mergeCell ref="C27:F27"/>
    <mergeCell ref="A28:B28"/>
    <mergeCell ref="C28:F28"/>
    <mergeCell ref="A29:B29"/>
    <mergeCell ref="C29:F29"/>
    <mergeCell ref="A31:F31"/>
    <mergeCell ref="B32:F32"/>
    <mergeCell ref="B33:F33"/>
    <mergeCell ref="A23:F23"/>
    <mergeCell ref="A24:B24"/>
    <mergeCell ref="C24:F24"/>
    <mergeCell ref="A25:B25"/>
    <mergeCell ref="C25:F25"/>
    <mergeCell ref="A13:B13"/>
    <mergeCell ref="C13:D13"/>
    <mergeCell ref="A15:B21"/>
    <mergeCell ref="C15:D16"/>
    <mergeCell ref="E15:F16"/>
    <mergeCell ref="C17:D17"/>
    <mergeCell ref="E17:F17"/>
    <mergeCell ref="C19:D20"/>
    <mergeCell ref="E19:F20"/>
    <mergeCell ref="C21:D21"/>
    <mergeCell ref="E21:F21"/>
    <mergeCell ref="A8:B9"/>
    <mergeCell ref="C8:F9"/>
    <mergeCell ref="A11:B12"/>
    <mergeCell ref="C11:D12"/>
    <mergeCell ref="E11:E12"/>
    <mergeCell ref="F11:F12"/>
    <mergeCell ref="A1:F1"/>
    <mergeCell ref="A2:F2"/>
    <mergeCell ref="A3:F3"/>
    <mergeCell ref="A5:B6"/>
    <mergeCell ref="C5:C6"/>
    <mergeCell ref="E5:E6"/>
    <mergeCell ref="F5:F6"/>
  </mergeCells>
  <pageMargins left="0.31" right="0.19" top="1.1811023622047245" bottom="0.74803149606299213" header="0.31496062992125984" footer="0.31496062992125984"/>
  <pageSetup paperSize="9" scale="78" orientation="portrait" horizontalDpi="1200" verticalDpi="1200"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7.xml><?xml version="1.0" encoding="utf-8"?>
<worksheet xmlns="http://schemas.openxmlformats.org/spreadsheetml/2006/main" xmlns:r="http://schemas.openxmlformats.org/officeDocument/2006/relationships">
  <dimension ref="A1:M55"/>
  <sheetViews>
    <sheetView workbookViewId="0">
      <selection activeCell="A2" sqref="A2:F52"/>
    </sheetView>
  </sheetViews>
  <sheetFormatPr baseColWidth="10" defaultRowHeight="15"/>
  <cols>
    <col min="1" max="6" width="20.7109375" customWidth="1"/>
    <col min="8" max="3517" width="0" hidden="1" customWidth="1"/>
  </cols>
  <sheetData>
    <row r="1" spans="1:7" ht="21">
      <c r="A1" s="136" t="s">
        <v>8</v>
      </c>
      <c r="B1" s="136"/>
      <c r="C1" s="136"/>
      <c r="D1" s="136"/>
      <c r="E1" s="136"/>
      <c r="F1" s="136"/>
      <c r="G1" s="4"/>
    </row>
    <row r="2" spans="1:7" ht="21">
      <c r="A2" s="104" t="s">
        <v>9</v>
      </c>
      <c r="B2" s="104"/>
      <c r="C2" s="104"/>
      <c r="D2" s="104"/>
      <c r="E2" s="104"/>
      <c r="F2" s="104"/>
      <c r="G2" s="4"/>
    </row>
    <row r="3" spans="1:7" ht="18.75">
      <c r="A3" s="104"/>
      <c r="B3" s="104"/>
      <c r="C3" s="104"/>
      <c r="D3" s="104"/>
      <c r="E3" s="104"/>
      <c r="F3" s="104"/>
    </row>
    <row r="5" spans="1:7">
      <c r="A5" s="68" t="s">
        <v>30</v>
      </c>
      <c r="B5" s="68"/>
      <c r="C5" s="45" t="s">
        <v>119</v>
      </c>
      <c r="E5" s="75" t="s">
        <v>31</v>
      </c>
      <c r="F5" s="103">
        <v>43360</v>
      </c>
    </row>
    <row r="6" spans="1:7">
      <c r="A6" s="68"/>
      <c r="B6" s="68"/>
      <c r="C6" s="45"/>
      <c r="E6" s="75"/>
      <c r="F6" s="45"/>
    </row>
    <row r="8" spans="1:7">
      <c r="A8" s="68" t="s">
        <v>22</v>
      </c>
      <c r="B8" s="68"/>
      <c r="C8" s="70" t="s">
        <v>120</v>
      </c>
      <c r="D8" s="70"/>
      <c r="E8" s="70"/>
      <c r="F8" s="70"/>
    </row>
    <row r="9" spans="1:7">
      <c r="A9" s="68"/>
      <c r="B9" s="68"/>
      <c r="C9" s="70"/>
      <c r="D9" s="70"/>
      <c r="E9" s="70"/>
      <c r="F9" s="70"/>
    </row>
    <row r="11" spans="1:7" ht="15" customHeight="1">
      <c r="A11" s="63" t="s">
        <v>23</v>
      </c>
      <c r="B11" s="63"/>
      <c r="C11" s="63" t="s">
        <v>0</v>
      </c>
      <c r="D11" s="63"/>
      <c r="E11" s="63" t="s">
        <v>3</v>
      </c>
      <c r="F11" s="48" t="s">
        <v>4</v>
      </c>
    </row>
    <row r="12" spans="1:7">
      <c r="A12" s="63"/>
      <c r="B12" s="63"/>
      <c r="C12" s="63"/>
      <c r="D12" s="63"/>
      <c r="E12" s="63"/>
      <c r="F12" s="71"/>
    </row>
    <row r="13" spans="1:7" ht="48" customHeight="1">
      <c r="A13" s="61" t="s">
        <v>121</v>
      </c>
      <c r="B13" s="61"/>
      <c r="C13" s="61" t="s">
        <v>122</v>
      </c>
      <c r="D13" s="61"/>
      <c r="E13" s="25"/>
      <c r="F13" s="36"/>
    </row>
    <row r="14" spans="1:7" ht="15" customHeight="1">
      <c r="A14" s="1"/>
      <c r="B14" s="1"/>
      <c r="C14" s="1"/>
      <c r="D14" s="1"/>
      <c r="E14" s="2"/>
      <c r="F14" s="3"/>
    </row>
    <row r="15" spans="1:7" ht="15" customHeight="1">
      <c r="A15" s="50" t="s">
        <v>13</v>
      </c>
      <c r="B15" s="50"/>
      <c r="C15" s="62" t="s">
        <v>70</v>
      </c>
      <c r="D15" s="63"/>
      <c r="E15" s="63" t="s">
        <v>7</v>
      </c>
      <c r="F15" s="63"/>
    </row>
    <row r="16" spans="1:7" ht="15" customHeight="1">
      <c r="A16" s="50"/>
      <c r="B16" s="50"/>
      <c r="C16" s="62"/>
      <c r="D16" s="63"/>
      <c r="E16" s="63"/>
      <c r="F16" s="63"/>
    </row>
    <row r="17" spans="1:6" ht="15" customHeight="1">
      <c r="A17" s="50"/>
      <c r="B17" s="50"/>
      <c r="C17" s="105"/>
      <c r="D17" s="101"/>
      <c r="E17" s="45" t="s">
        <v>123</v>
      </c>
      <c r="F17" s="45"/>
    </row>
    <row r="18" spans="1:6" ht="15" customHeight="1">
      <c r="A18" s="50"/>
      <c r="B18" s="50"/>
      <c r="C18" s="1"/>
      <c r="D18" s="1"/>
      <c r="E18" s="2"/>
      <c r="F18" s="3"/>
    </row>
    <row r="19" spans="1:6" ht="15" customHeight="1">
      <c r="A19" s="50"/>
      <c r="B19" s="50"/>
      <c r="C19" s="62" t="s">
        <v>71</v>
      </c>
      <c r="D19" s="63"/>
      <c r="E19" s="63" t="s">
        <v>7</v>
      </c>
      <c r="F19" s="63"/>
    </row>
    <row r="20" spans="1:6" ht="15" customHeight="1">
      <c r="A20" s="50"/>
      <c r="B20" s="50"/>
      <c r="C20" s="62"/>
      <c r="D20" s="63"/>
      <c r="E20" s="63"/>
      <c r="F20" s="63"/>
    </row>
    <row r="21" spans="1:6" ht="15" customHeight="1">
      <c r="A21" s="50"/>
      <c r="B21" s="50"/>
      <c r="C21" s="105"/>
      <c r="D21" s="101"/>
      <c r="E21" s="45" t="s">
        <v>123</v>
      </c>
      <c r="F21" s="45"/>
    </row>
    <row r="22" spans="1:6" ht="15" customHeight="1"/>
    <row r="23" spans="1:6" ht="15" customHeight="1">
      <c r="A23" s="56" t="s">
        <v>14</v>
      </c>
      <c r="B23" s="56"/>
      <c r="C23" s="56"/>
      <c r="D23" s="56"/>
      <c r="E23" s="56"/>
      <c r="F23" s="56"/>
    </row>
    <row r="24" spans="1:6" ht="15" customHeight="1">
      <c r="A24" s="52" t="s">
        <v>15</v>
      </c>
      <c r="B24" s="52"/>
      <c r="C24" s="45" t="s">
        <v>124</v>
      </c>
      <c r="D24" s="45"/>
      <c r="E24" s="45"/>
      <c r="F24" s="45"/>
    </row>
    <row r="25" spans="1:6" ht="15" customHeight="1">
      <c r="A25" s="52" t="s">
        <v>16</v>
      </c>
      <c r="B25" s="52"/>
      <c r="C25" s="45" t="s">
        <v>125</v>
      </c>
      <c r="D25" s="45"/>
      <c r="E25" s="45"/>
      <c r="F25" s="45"/>
    </row>
    <row r="26" spans="1:6" ht="15" customHeight="1">
      <c r="A26" s="52" t="s">
        <v>17</v>
      </c>
      <c r="B26" s="52"/>
      <c r="C26" s="45" t="s">
        <v>37</v>
      </c>
      <c r="D26" s="45"/>
      <c r="E26" s="45"/>
      <c r="F26" s="45"/>
    </row>
    <row r="27" spans="1:6" ht="15" customHeight="1">
      <c r="A27" s="52" t="s">
        <v>18</v>
      </c>
      <c r="B27" s="52"/>
      <c r="C27" s="45" t="s">
        <v>126</v>
      </c>
      <c r="D27" s="45"/>
      <c r="E27" s="45"/>
      <c r="F27" s="45"/>
    </row>
    <row r="28" spans="1:6" ht="15" customHeight="1">
      <c r="A28" s="57" t="s">
        <v>19</v>
      </c>
      <c r="B28" s="58"/>
      <c r="C28" s="45" t="s">
        <v>63</v>
      </c>
      <c r="D28" s="45"/>
      <c r="E28" s="45"/>
      <c r="F28" s="45"/>
    </row>
    <row r="29" spans="1:6" ht="15" customHeight="1">
      <c r="A29" s="52" t="s">
        <v>20</v>
      </c>
      <c r="B29" s="52"/>
      <c r="C29" s="45" t="s">
        <v>45</v>
      </c>
      <c r="D29" s="45"/>
      <c r="E29" s="45"/>
      <c r="F29" s="45"/>
    </row>
    <row r="30" spans="1:6" ht="15" customHeight="1">
      <c r="A30" s="5"/>
      <c r="B30" s="5"/>
      <c r="C30" s="1"/>
      <c r="D30" s="1"/>
      <c r="E30" s="1"/>
      <c r="F30" s="1"/>
    </row>
    <row r="31" spans="1:6" ht="15" customHeight="1">
      <c r="A31" s="54" t="s">
        <v>27</v>
      </c>
      <c r="B31" s="54"/>
      <c r="C31" s="54"/>
      <c r="D31" s="54"/>
      <c r="E31" s="54"/>
      <c r="F31" s="54"/>
    </row>
    <row r="32" spans="1:6" ht="15" customHeight="1">
      <c r="A32" s="26" t="s">
        <v>28</v>
      </c>
      <c r="B32" s="108" t="s">
        <v>127</v>
      </c>
      <c r="C32" s="108"/>
      <c r="D32" s="108"/>
      <c r="E32" s="108"/>
      <c r="F32" s="108"/>
    </row>
    <row r="33" spans="1:13" ht="15" customHeight="1">
      <c r="A33" s="26" t="s">
        <v>29</v>
      </c>
      <c r="B33" s="108" t="s">
        <v>128</v>
      </c>
      <c r="C33" s="108"/>
      <c r="D33" s="108"/>
      <c r="E33" s="108"/>
      <c r="F33" s="108"/>
    </row>
    <row r="34" spans="1:13" ht="15" customHeight="1"/>
    <row r="35" spans="1:13" ht="15" customHeight="1">
      <c r="A35" s="56" t="s">
        <v>26</v>
      </c>
      <c r="B35" s="56"/>
      <c r="C35" s="56"/>
      <c r="D35" s="56"/>
      <c r="E35" s="56"/>
      <c r="F35" s="56"/>
    </row>
    <row r="36" spans="1:13" ht="15" customHeight="1">
      <c r="A36" s="46" t="s">
        <v>129</v>
      </c>
      <c r="B36" s="46"/>
      <c r="C36" s="46"/>
      <c r="D36" s="46"/>
      <c r="E36" s="46"/>
      <c r="F36" s="46"/>
    </row>
    <row r="37" spans="1:13" ht="15" customHeight="1">
      <c r="A37" s="47" t="s">
        <v>1</v>
      </c>
      <c r="B37" s="47" t="s">
        <v>2</v>
      </c>
      <c r="C37" s="47"/>
      <c r="D37" s="47"/>
      <c r="E37" s="47"/>
      <c r="F37" s="48" t="s">
        <v>5</v>
      </c>
      <c r="H37" s="47" t="s">
        <v>1</v>
      </c>
      <c r="I37" s="47" t="s">
        <v>2</v>
      </c>
      <c r="J37" s="47"/>
      <c r="K37" s="47"/>
      <c r="L37" s="47"/>
      <c r="M37" s="48" t="s">
        <v>5</v>
      </c>
    </row>
    <row r="38" spans="1:13" ht="15" customHeight="1">
      <c r="A38" s="47"/>
      <c r="B38" s="27" t="s">
        <v>73</v>
      </c>
      <c r="C38" s="27" t="s">
        <v>74</v>
      </c>
      <c r="D38" s="27" t="s">
        <v>75</v>
      </c>
      <c r="E38" s="24" t="s">
        <v>6</v>
      </c>
      <c r="F38" s="49"/>
      <c r="H38" s="47"/>
      <c r="I38" s="27" t="s">
        <v>130</v>
      </c>
      <c r="J38" s="27" t="s">
        <v>131</v>
      </c>
      <c r="K38" s="27" t="s">
        <v>132</v>
      </c>
      <c r="L38" s="24" t="s">
        <v>6</v>
      </c>
      <c r="M38" s="49"/>
    </row>
    <row r="39" spans="1:13" ht="27.95" customHeight="1">
      <c r="A39" s="7" t="s">
        <v>10</v>
      </c>
      <c r="B39" s="8">
        <v>83</v>
      </c>
      <c r="C39" s="8">
        <v>62</v>
      </c>
      <c r="D39" s="8">
        <v>82</v>
      </c>
      <c r="E39" s="8">
        <f>SUM(B39:D39)</f>
        <v>227</v>
      </c>
      <c r="F39" s="6" t="s">
        <v>123</v>
      </c>
      <c r="H39" s="7" t="s">
        <v>10</v>
      </c>
      <c r="I39" s="8">
        <v>0</v>
      </c>
      <c r="J39" s="8">
        <v>0</v>
      </c>
      <c r="K39" s="8">
        <v>79</v>
      </c>
      <c r="L39" s="8">
        <f>I39+J39+K39</f>
        <v>79</v>
      </c>
      <c r="M39" s="6" t="s">
        <v>123</v>
      </c>
    </row>
    <row r="40" spans="1:13" ht="27.95" customHeight="1">
      <c r="A40" s="7" t="s">
        <v>11</v>
      </c>
      <c r="B40" s="8">
        <v>117</v>
      </c>
      <c r="C40" s="8">
        <v>120</v>
      </c>
      <c r="D40" s="8">
        <v>182</v>
      </c>
      <c r="E40" s="8">
        <f>SUM(B40:D40)</f>
        <v>419</v>
      </c>
      <c r="F40" s="6" t="s">
        <v>123</v>
      </c>
      <c r="H40" s="7" t="s">
        <v>11</v>
      </c>
      <c r="I40" s="8">
        <v>227</v>
      </c>
      <c r="J40" s="8">
        <v>91</v>
      </c>
      <c r="K40" s="8">
        <v>143</v>
      </c>
      <c r="L40" s="8">
        <f>I40+J40+K40</f>
        <v>461</v>
      </c>
      <c r="M40" s="6" t="s">
        <v>123</v>
      </c>
    </row>
    <row r="41" spans="1:13" ht="27.95" customHeight="1">
      <c r="A41" s="9" t="s">
        <v>71</v>
      </c>
      <c r="B41" s="8"/>
      <c r="C41" s="8"/>
      <c r="D41" s="8"/>
      <c r="E41" s="8"/>
      <c r="F41" s="6"/>
      <c r="H41" s="9" t="s">
        <v>71</v>
      </c>
      <c r="I41" s="8"/>
      <c r="J41" s="8"/>
      <c r="K41" s="8"/>
      <c r="L41" s="8"/>
      <c r="M41" s="6"/>
    </row>
    <row r="42" spans="1:13" ht="27.95" customHeight="1">
      <c r="A42" s="25" t="s">
        <v>70</v>
      </c>
      <c r="B42" s="8"/>
      <c r="C42" s="8"/>
      <c r="D42" s="8"/>
      <c r="E42" s="8"/>
      <c r="F42" s="6"/>
      <c r="H42" s="25" t="s">
        <v>70</v>
      </c>
      <c r="I42" s="8">
        <f>((I39-I40)/I40)*100</f>
        <v>-100</v>
      </c>
      <c r="J42" s="8">
        <f t="shared" ref="J42:L42" si="0">((J39-J40)/J40)*100</f>
        <v>-100</v>
      </c>
      <c r="K42" s="8">
        <f t="shared" si="0"/>
        <v>-44.755244755244753</v>
      </c>
      <c r="L42" s="8">
        <f t="shared" si="0"/>
        <v>-82.863340563991329</v>
      </c>
      <c r="M42" s="6"/>
    </row>
    <row r="43" spans="1:13" ht="27.95" customHeight="1">
      <c r="A43" s="10" t="s">
        <v>12</v>
      </c>
      <c r="B43" s="8">
        <f>((B39-B40)/B40)*100</f>
        <v>-29.059829059829063</v>
      </c>
      <c r="C43" s="8">
        <f>((C39-C40)/C40)*100</f>
        <v>-48.333333333333336</v>
      </c>
      <c r="D43" s="8">
        <f>((D39-D40)/D40)*100</f>
        <v>-54.945054945054949</v>
      </c>
      <c r="E43" s="8">
        <f>((E39-E40)/E40)*100</f>
        <v>-45.823389021479713</v>
      </c>
      <c r="F43" s="6" t="s">
        <v>123</v>
      </c>
      <c r="H43" s="10" t="s">
        <v>12</v>
      </c>
      <c r="I43" s="8">
        <v>-33.783783783783782</v>
      </c>
      <c r="J43" s="8">
        <v>-55.967078189300409</v>
      </c>
      <c r="K43" s="8">
        <v>-51.70454545454546</v>
      </c>
      <c r="L43" s="8">
        <v>-51.270553064275035</v>
      </c>
      <c r="M43" s="6" t="s">
        <v>123</v>
      </c>
    </row>
    <row r="45" spans="1:13">
      <c r="C45" s="50" t="s">
        <v>21</v>
      </c>
      <c r="D45" s="50"/>
      <c r="E45" s="109">
        <v>-0.45823389021479699</v>
      </c>
    </row>
    <row r="46" spans="1:13">
      <c r="C46" s="50"/>
      <c r="D46" s="50"/>
      <c r="E46" s="110"/>
    </row>
    <row r="48" spans="1:13">
      <c r="A48" s="43" t="s">
        <v>24</v>
      </c>
      <c r="B48" s="43"/>
      <c r="C48" s="43"/>
      <c r="D48" s="43" t="s">
        <v>25</v>
      </c>
      <c r="E48" s="43"/>
      <c r="F48" s="43"/>
    </row>
    <row r="49" spans="1:6">
      <c r="A49" s="43"/>
      <c r="B49" s="43"/>
      <c r="C49" s="43"/>
      <c r="D49" s="43"/>
      <c r="E49" s="43"/>
      <c r="F49" s="43"/>
    </row>
    <row r="50" spans="1:6">
      <c r="A50" s="45" t="s">
        <v>133</v>
      </c>
      <c r="B50" s="45"/>
      <c r="C50" s="45"/>
      <c r="D50" s="45"/>
      <c r="E50" s="45"/>
      <c r="F50" s="45"/>
    </row>
    <row r="51" spans="1:6">
      <c r="A51" s="45"/>
      <c r="B51" s="45"/>
      <c r="C51" s="45"/>
      <c r="D51" s="45"/>
      <c r="E51" s="45"/>
      <c r="F51" s="45"/>
    </row>
    <row r="52" spans="1:6">
      <c r="A52" s="45"/>
      <c r="B52" s="45"/>
      <c r="C52" s="45"/>
      <c r="D52" s="45"/>
      <c r="E52" s="45"/>
      <c r="F52" s="45"/>
    </row>
    <row r="53" spans="1:6">
      <c r="A53" s="133"/>
      <c r="B53" s="133"/>
      <c r="C53" s="133"/>
      <c r="D53" s="133"/>
      <c r="E53" s="133"/>
      <c r="F53" s="133"/>
    </row>
    <row r="54" spans="1:6">
      <c r="A54" s="137" t="s">
        <v>32</v>
      </c>
      <c r="B54" s="137"/>
      <c r="C54" s="137"/>
    </row>
    <row r="55" spans="1:6">
      <c r="A55" s="137"/>
      <c r="B55" s="137"/>
      <c r="C55" s="137"/>
    </row>
  </sheetData>
  <mergeCells count="57">
    <mergeCell ref="A53:C53"/>
    <mergeCell ref="D53:F53"/>
    <mergeCell ref="A54:C55"/>
    <mergeCell ref="M37:M38"/>
    <mergeCell ref="C45:D46"/>
    <mergeCell ref="E45:E46"/>
    <mergeCell ref="A48:C49"/>
    <mergeCell ref="D48:F49"/>
    <mergeCell ref="A50:C52"/>
    <mergeCell ref="D50:F52"/>
    <mergeCell ref="I37:L37"/>
    <mergeCell ref="A36:F36"/>
    <mergeCell ref="A37:A38"/>
    <mergeCell ref="B37:E37"/>
    <mergeCell ref="F37:F38"/>
    <mergeCell ref="H37:H38"/>
    <mergeCell ref="A35:F35"/>
    <mergeCell ref="A26:B26"/>
    <mergeCell ref="C26:F26"/>
    <mergeCell ref="A27:B27"/>
    <mergeCell ref="C27:F27"/>
    <mergeCell ref="A28:B28"/>
    <mergeCell ref="C28:F28"/>
    <mergeCell ref="A29:B29"/>
    <mergeCell ref="C29:F29"/>
    <mergeCell ref="A31:F31"/>
    <mergeCell ref="B32:F32"/>
    <mergeCell ref="B33:F33"/>
    <mergeCell ref="A23:F23"/>
    <mergeCell ref="A24:B24"/>
    <mergeCell ref="C24:F24"/>
    <mergeCell ref="A25:B25"/>
    <mergeCell ref="C25:F25"/>
    <mergeCell ref="A13:B13"/>
    <mergeCell ref="C13:D13"/>
    <mergeCell ref="A15:B21"/>
    <mergeCell ref="C15:D16"/>
    <mergeCell ref="E15:F16"/>
    <mergeCell ref="C17:D17"/>
    <mergeCell ref="E17:F17"/>
    <mergeCell ref="C19:D20"/>
    <mergeCell ref="E19:F20"/>
    <mergeCell ref="C21:D21"/>
    <mergeCell ref="E21:F21"/>
    <mergeCell ref="A8:B9"/>
    <mergeCell ref="C8:F9"/>
    <mergeCell ref="A11:B12"/>
    <mergeCell ref="C11:D12"/>
    <mergeCell ref="E11:E12"/>
    <mergeCell ref="F11:F12"/>
    <mergeCell ref="A1:F1"/>
    <mergeCell ref="A2:F2"/>
    <mergeCell ref="A3:F3"/>
    <mergeCell ref="A5:B6"/>
    <mergeCell ref="C5:C6"/>
    <mergeCell ref="E5:E6"/>
    <mergeCell ref="F5:F6"/>
  </mergeCells>
  <pageMargins left="0.70866141732283472" right="0.70866141732283472" top="1.1811023622047245" bottom="0.74803149606299213" header="0.31496062992125984" footer="0.31496062992125984"/>
  <pageSetup paperSize="9" orientation="landscape"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8.xml><?xml version="1.0" encoding="utf-8"?>
<worksheet xmlns="http://schemas.openxmlformats.org/spreadsheetml/2006/main" xmlns:r="http://schemas.openxmlformats.org/officeDocument/2006/relationships">
  <dimension ref="A1:M55"/>
  <sheetViews>
    <sheetView workbookViewId="0">
      <selection activeCell="C8" sqref="C8:F9"/>
    </sheetView>
  </sheetViews>
  <sheetFormatPr baseColWidth="10" defaultRowHeight="15"/>
  <cols>
    <col min="1" max="6" width="20.7109375" customWidth="1"/>
    <col min="7" max="27" width="0" hidden="1" customWidth="1"/>
  </cols>
  <sheetData>
    <row r="1" spans="1:7" ht="21">
      <c r="A1" s="136" t="s">
        <v>8</v>
      </c>
      <c r="B1" s="136"/>
      <c r="C1" s="136"/>
      <c r="D1" s="136"/>
      <c r="E1" s="136"/>
      <c r="F1" s="136"/>
      <c r="G1" s="4"/>
    </row>
    <row r="2" spans="1:7" ht="21">
      <c r="A2" s="104" t="s">
        <v>9</v>
      </c>
      <c r="B2" s="104"/>
      <c r="C2" s="104"/>
      <c r="D2" s="104"/>
      <c r="E2" s="104"/>
      <c r="F2" s="104"/>
      <c r="G2" s="4"/>
    </row>
    <row r="3" spans="1:7" ht="18.75">
      <c r="A3" s="104"/>
      <c r="B3" s="104"/>
      <c r="C3" s="104"/>
      <c r="D3" s="104"/>
      <c r="E3" s="104"/>
      <c r="F3" s="104"/>
    </row>
    <row r="5" spans="1:7">
      <c r="A5" s="68" t="s">
        <v>30</v>
      </c>
      <c r="B5" s="68"/>
      <c r="C5" s="45" t="s">
        <v>119</v>
      </c>
      <c r="E5" s="75" t="s">
        <v>31</v>
      </c>
      <c r="F5" s="103">
        <v>43360</v>
      </c>
    </row>
    <row r="6" spans="1:7">
      <c r="A6" s="68"/>
      <c r="B6" s="68"/>
      <c r="C6" s="45"/>
      <c r="E6" s="75"/>
      <c r="F6" s="45"/>
    </row>
    <row r="8" spans="1:7">
      <c r="A8" s="68" t="s">
        <v>22</v>
      </c>
      <c r="B8" s="68"/>
      <c r="C8" s="70" t="s">
        <v>120</v>
      </c>
      <c r="D8" s="70"/>
      <c r="E8" s="70"/>
      <c r="F8" s="70"/>
    </row>
    <row r="9" spans="1:7">
      <c r="A9" s="68"/>
      <c r="B9" s="68"/>
      <c r="C9" s="70"/>
      <c r="D9" s="70"/>
      <c r="E9" s="70"/>
      <c r="F9" s="70"/>
    </row>
    <row r="11" spans="1:7" ht="15" customHeight="1">
      <c r="A11" s="63" t="s">
        <v>23</v>
      </c>
      <c r="B11" s="63"/>
      <c r="C11" s="63" t="s">
        <v>0</v>
      </c>
      <c r="D11" s="63"/>
      <c r="E11" s="63" t="s">
        <v>3</v>
      </c>
      <c r="F11" s="48" t="s">
        <v>4</v>
      </c>
    </row>
    <row r="12" spans="1:7">
      <c r="A12" s="63"/>
      <c r="B12" s="63"/>
      <c r="C12" s="63"/>
      <c r="D12" s="63"/>
      <c r="E12" s="63"/>
      <c r="F12" s="71"/>
    </row>
    <row r="13" spans="1:7" ht="48" customHeight="1">
      <c r="A13" s="61" t="s">
        <v>134</v>
      </c>
      <c r="B13" s="61"/>
      <c r="C13" s="61" t="s">
        <v>122</v>
      </c>
      <c r="D13" s="61"/>
      <c r="E13" s="37"/>
      <c r="F13" s="36"/>
    </row>
    <row r="14" spans="1:7" ht="15" customHeight="1">
      <c r="A14" s="1"/>
      <c r="B14" s="1"/>
      <c r="C14" s="1"/>
      <c r="D14" s="1"/>
      <c r="E14" s="2"/>
      <c r="F14" s="3"/>
    </row>
    <row r="15" spans="1:7" ht="15" customHeight="1">
      <c r="A15" s="50" t="s">
        <v>13</v>
      </c>
      <c r="B15" s="50"/>
      <c r="C15" s="62" t="s">
        <v>70</v>
      </c>
      <c r="D15" s="63"/>
      <c r="E15" s="63" t="s">
        <v>7</v>
      </c>
      <c r="F15" s="63"/>
    </row>
    <row r="16" spans="1:7" ht="15" customHeight="1">
      <c r="A16" s="50"/>
      <c r="B16" s="50"/>
      <c r="C16" s="62"/>
      <c r="D16" s="63"/>
      <c r="E16" s="63"/>
      <c r="F16" s="63"/>
    </row>
    <row r="17" spans="1:6" ht="15" customHeight="1">
      <c r="A17" s="50"/>
      <c r="B17" s="50"/>
      <c r="C17" s="105"/>
      <c r="D17" s="101"/>
      <c r="E17" s="45" t="s">
        <v>135</v>
      </c>
      <c r="F17" s="45"/>
    </row>
    <row r="18" spans="1:6" ht="15" customHeight="1">
      <c r="A18" s="50"/>
      <c r="B18" s="50"/>
      <c r="C18" s="1"/>
      <c r="D18" s="1"/>
      <c r="E18" s="2"/>
      <c r="F18" s="3"/>
    </row>
    <row r="19" spans="1:6" ht="15" customHeight="1">
      <c r="A19" s="50"/>
      <c r="B19" s="50"/>
      <c r="C19" s="62" t="s">
        <v>71</v>
      </c>
      <c r="D19" s="63"/>
      <c r="E19" s="63" t="s">
        <v>7</v>
      </c>
      <c r="F19" s="63"/>
    </row>
    <row r="20" spans="1:6" ht="15" customHeight="1">
      <c r="A20" s="50"/>
      <c r="B20" s="50"/>
      <c r="C20" s="62"/>
      <c r="D20" s="63"/>
      <c r="E20" s="63"/>
      <c r="F20" s="63"/>
    </row>
    <row r="21" spans="1:6" ht="15" customHeight="1">
      <c r="A21" s="50"/>
      <c r="B21" s="50"/>
      <c r="C21" s="105"/>
      <c r="D21" s="101"/>
      <c r="E21" s="45" t="s">
        <v>135</v>
      </c>
      <c r="F21" s="45"/>
    </row>
    <row r="22" spans="1:6" ht="15" customHeight="1"/>
    <row r="23" spans="1:6" ht="15" customHeight="1">
      <c r="A23" s="56" t="s">
        <v>14</v>
      </c>
      <c r="B23" s="56"/>
      <c r="C23" s="56"/>
      <c r="D23" s="56"/>
      <c r="E23" s="56"/>
      <c r="F23" s="56"/>
    </row>
    <row r="24" spans="1:6" ht="15" customHeight="1">
      <c r="A24" s="52" t="s">
        <v>15</v>
      </c>
      <c r="B24" s="52"/>
      <c r="C24" s="45" t="s">
        <v>136</v>
      </c>
      <c r="D24" s="45"/>
      <c r="E24" s="45"/>
      <c r="F24" s="45"/>
    </row>
    <row r="25" spans="1:6" ht="15" customHeight="1">
      <c r="A25" s="52" t="s">
        <v>16</v>
      </c>
      <c r="B25" s="52"/>
      <c r="C25" s="45" t="s">
        <v>125</v>
      </c>
      <c r="D25" s="45"/>
      <c r="E25" s="45"/>
      <c r="F25" s="45"/>
    </row>
    <row r="26" spans="1:6" ht="15" customHeight="1">
      <c r="A26" s="52" t="s">
        <v>17</v>
      </c>
      <c r="B26" s="52"/>
      <c r="C26" s="45" t="s">
        <v>37</v>
      </c>
      <c r="D26" s="45"/>
      <c r="E26" s="45"/>
      <c r="F26" s="45"/>
    </row>
    <row r="27" spans="1:6" ht="15" customHeight="1">
      <c r="A27" s="52" t="s">
        <v>18</v>
      </c>
      <c r="B27" s="52"/>
      <c r="C27" s="45" t="s">
        <v>38</v>
      </c>
      <c r="D27" s="45"/>
      <c r="E27" s="45"/>
      <c r="F27" s="45"/>
    </row>
    <row r="28" spans="1:6" ht="15" customHeight="1">
      <c r="A28" s="57" t="s">
        <v>19</v>
      </c>
      <c r="B28" s="58"/>
      <c r="C28" s="45" t="s">
        <v>63</v>
      </c>
      <c r="D28" s="45"/>
      <c r="E28" s="45"/>
      <c r="F28" s="45"/>
    </row>
    <row r="29" spans="1:6" ht="15" customHeight="1">
      <c r="A29" s="52" t="s">
        <v>20</v>
      </c>
      <c r="B29" s="52"/>
      <c r="C29" s="45" t="s">
        <v>45</v>
      </c>
      <c r="D29" s="45"/>
      <c r="E29" s="45"/>
      <c r="F29" s="45"/>
    </row>
    <row r="30" spans="1:6" ht="15" customHeight="1">
      <c r="A30" s="5"/>
      <c r="B30" s="5"/>
      <c r="C30" s="1"/>
      <c r="D30" s="1"/>
      <c r="E30" s="1"/>
      <c r="F30" s="1"/>
    </row>
    <row r="31" spans="1:6" ht="15" customHeight="1">
      <c r="A31" s="54" t="s">
        <v>27</v>
      </c>
      <c r="B31" s="54"/>
      <c r="C31" s="54"/>
      <c r="D31" s="54"/>
      <c r="E31" s="54"/>
      <c r="F31" s="54"/>
    </row>
    <row r="32" spans="1:6" ht="15" customHeight="1">
      <c r="A32" s="26" t="s">
        <v>28</v>
      </c>
      <c r="B32" s="108" t="s">
        <v>137</v>
      </c>
      <c r="C32" s="108"/>
      <c r="D32" s="108"/>
      <c r="E32" s="108"/>
      <c r="F32" s="108"/>
    </row>
    <row r="33" spans="1:13" ht="15" customHeight="1">
      <c r="A33" s="26" t="s">
        <v>29</v>
      </c>
      <c r="B33" s="108" t="s">
        <v>138</v>
      </c>
      <c r="C33" s="108"/>
      <c r="D33" s="108"/>
      <c r="E33" s="108"/>
      <c r="F33" s="108"/>
    </row>
    <row r="34" spans="1:13" ht="15" customHeight="1"/>
    <row r="35" spans="1:13" ht="15" customHeight="1">
      <c r="A35" s="56" t="s">
        <v>26</v>
      </c>
      <c r="B35" s="56"/>
      <c r="C35" s="56"/>
      <c r="D35" s="56"/>
      <c r="E35" s="56"/>
      <c r="F35" s="56"/>
    </row>
    <row r="36" spans="1:13" ht="15" customHeight="1">
      <c r="A36" s="46" t="s">
        <v>129</v>
      </c>
      <c r="B36" s="46"/>
      <c r="C36" s="46"/>
      <c r="D36" s="46"/>
      <c r="E36" s="46"/>
      <c r="F36" s="46"/>
    </row>
    <row r="37" spans="1:13" ht="15" customHeight="1">
      <c r="A37" s="47" t="s">
        <v>1</v>
      </c>
      <c r="B37" s="47" t="s">
        <v>2</v>
      </c>
      <c r="C37" s="47"/>
      <c r="D37" s="47"/>
      <c r="E37" s="47"/>
      <c r="F37" s="48" t="s">
        <v>5</v>
      </c>
      <c r="H37" s="47" t="s">
        <v>1</v>
      </c>
      <c r="I37" s="47" t="s">
        <v>2</v>
      </c>
      <c r="J37" s="47"/>
      <c r="K37" s="47"/>
      <c r="L37" s="47"/>
      <c r="M37" s="48" t="s">
        <v>5</v>
      </c>
    </row>
    <row r="38" spans="1:13" ht="15" customHeight="1">
      <c r="A38" s="47"/>
      <c r="B38" s="27" t="s">
        <v>73</v>
      </c>
      <c r="C38" s="27" t="s">
        <v>74</v>
      </c>
      <c r="D38" s="27" t="s">
        <v>75</v>
      </c>
      <c r="E38" s="24" t="s">
        <v>6</v>
      </c>
      <c r="F38" s="49"/>
      <c r="H38" s="47"/>
      <c r="I38" s="27" t="s">
        <v>130</v>
      </c>
      <c r="J38" s="27" t="s">
        <v>131</v>
      </c>
      <c r="K38" s="27" t="s">
        <v>132</v>
      </c>
      <c r="L38" s="24" t="s">
        <v>6</v>
      </c>
      <c r="M38" s="49"/>
    </row>
    <row r="39" spans="1:13" ht="27.95" customHeight="1">
      <c r="A39" s="7" t="s">
        <v>10</v>
      </c>
      <c r="B39" s="8">
        <v>51491</v>
      </c>
      <c r="C39" s="8">
        <v>50031</v>
      </c>
      <c r="D39" s="8">
        <v>59741</v>
      </c>
      <c r="E39" s="8">
        <v>163038</v>
      </c>
      <c r="F39" s="6" t="s">
        <v>139</v>
      </c>
      <c r="H39" s="7" t="s">
        <v>10</v>
      </c>
      <c r="I39" s="8">
        <v>52650</v>
      </c>
      <c r="J39" s="8">
        <v>50071</v>
      </c>
      <c r="K39" s="8">
        <v>60317</v>
      </c>
      <c r="L39" s="8">
        <f>SUM(I39:K39)</f>
        <v>163038</v>
      </c>
      <c r="M39" s="6" t="s">
        <v>139</v>
      </c>
    </row>
    <row r="40" spans="1:13" ht="27.95" customHeight="1">
      <c r="A40" s="7" t="s">
        <v>11</v>
      </c>
      <c r="B40" s="8">
        <v>50117</v>
      </c>
      <c r="C40" s="8">
        <v>46841</v>
      </c>
      <c r="D40" s="8">
        <v>56363</v>
      </c>
      <c r="E40" s="8">
        <v>163031</v>
      </c>
      <c r="F40" s="6" t="s">
        <v>139</v>
      </c>
      <c r="H40" s="7" t="s">
        <v>11</v>
      </c>
      <c r="I40" s="8">
        <v>55967</v>
      </c>
      <c r="J40" s="8">
        <v>48962</v>
      </c>
      <c r="K40" s="8">
        <v>58102</v>
      </c>
      <c r="L40" s="8">
        <f>SUM(I40:K40)</f>
        <v>163031</v>
      </c>
      <c r="M40" s="6" t="s">
        <v>139</v>
      </c>
    </row>
    <row r="41" spans="1:13" ht="27.95" customHeight="1">
      <c r="A41" s="9" t="s">
        <v>140</v>
      </c>
      <c r="B41" s="8"/>
      <c r="C41" s="8"/>
      <c r="D41" s="8"/>
      <c r="E41" s="8"/>
      <c r="F41" s="6"/>
      <c r="H41" s="9" t="s">
        <v>140</v>
      </c>
      <c r="I41" s="8"/>
      <c r="J41" s="8"/>
      <c r="K41" s="8"/>
      <c r="L41" s="8"/>
      <c r="M41" s="6"/>
    </row>
    <row r="42" spans="1:13" ht="27.95" customHeight="1">
      <c r="A42" s="25" t="s">
        <v>141</v>
      </c>
      <c r="B42" s="8"/>
      <c r="C42" s="8"/>
      <c r="D42" s="8"/>
      <c r="E42" s="8"/>
      <c r="F42" s="6"/>
      <c r="H42" s="25" t="s">
        <v>141</v>
      </c>
      <c r="I42" s="8">
        <f>((I39-I40)/I40)*100</f>
        <v>-5.926706809369807</v>
      </c>
      <c r="J42" s="8">
        <f t="shared" ref="J42:L42" si="0">((J39-J40)/J40)*100</f>
        <v>2.2650218536824478</v>
      </c>
      <c r="K42" s="8">
        <f t="shared" si="0"/>
        <v>3.812261195828027</v>
      </c>
      <c r="L42" s="8">
        <f t="shared" si="0"/>
        <v>4.2936619415939303E-3</v>
      </c>
      <c r="M42" s="6"/>
    </row>
    <row r="43" spans="1:13" ht="27.95" customHeight="1">
      <c r="A43" s="10" t="s">
        <v>12</v>
      </c>
      <c r="B43" s="8">
        <f>((B39-B40)/B40)*100</f>
        <v>2.7415846918211386</v>
      </c>
      <c r="C43" s="8">
        <f t="shared" ref="C43:E43" si="1">((C39-C40)/C40)*100</f>
        <v>6.8102730513866057</v>
      </c>
      <c r="D43" s="8">
        <f t="shared" si="1"/>
        <v>5.9932934726682392</v>
      </c>
      <c r="E43" s="8">
        <f t="shared" si="1"/>
        <v>4.2936619415939303E-3</v>
      </c>
      <c r="F43" s="8" t="s">
        <v>139</v>
      </c>
      <c r="H43" s="10" t="s">
        <v>12</v>
      </c>
      <c r="I43" s="8">
        <v>-25.186938822646304</v>
      </c>
      <c r="J43" s="8">
        <v>-8.2906893480273158</v>
      </c>
      <c r="K43" s="8">
        <v>6.0130460565329109</v>
      </c>
      <c r="L43" s="8">
        <v>-7.3194183206535461</v>
      </c>
      <c r="M43" s="6" t="s">
        <v>139</v>
      </c>
    </row>
    <row r="45" spans="1:13">
      <c r="C45" s="50" t="s">
        <v>21</v>
      </c>
      <c r="D45" s="50"/>
      <c r="E45" s="106">
        <v>4.29366194159393E-5</v>
      </c>
    </row>
    <row r="46" spans="1:13">
      <c r="C46" s="50"/>
      <c r="D46" s="50"/>
      <c r="E46" s="107"/>
    </row>
    <row r="48" spans="1:13">
      <c r="A48" s="43" t="s">
        <v>24</v>
      </c>
      <c r="B48" s="43"/>
      <c r="C48" s="43"/>
      <c r="D48" s="43" t="s">
        <v>25</v>
      </c>
      <c r="E48" s="43"/>
      <c r="F48" s="43"/>
    </row>
    <row r="49" spans="1:6">
      <c r="A49" s="43"/>
      <c r="B49" s="43"/>
      <c r="C49" s="43"/>
      <c r="D49" s="43"/>
      <c r="E49" s="43"/>
      <c r="F49" s="43"/>
    </row>
    <row r="50" spans="1:6">
      <c r="A50" s="45" t="s">
        <v>133</v>
      </c>
      <c r="B50" s="45"/>
      <c r="C50" s="45"/>
      <c r="D50" s="45"/>
      <c r="E50" s="45"/>
      <c r="F50" s="45"/>
    </row>
    <row r="51" spans="1:6">
      <c r="A51" s="45"/>
      <c r="B51" s="45"/>
      <c r="C51" s="45"/>
      <c r="D51" s="45"/>
      <c r="E51" s="45"/>
      <c r="F51" s="45"/>
    </row>
    <row r="52" spans="1:6">
      <c r="A52" s="45"/>
      <c r="B52" s="45"/>
      <c r="C52" s="45"/>
      <c r="D52" s="45"/>
      <c r="E52" s="45"/>
      <c r="F52" s="45"/>
    </row>
    <row r="53" spans="1:6">
      <c r="A53" s="133"/>
      <c r="B53" s="133"/>
      <c r="C53" s="133"/>
      <c r="D53" s="133"/>
      <c r="E53" s="133"/>
      <c r="F53" s="133"/>
    </row>
    <row r="54" spans="1:6">
      <c r="A54" s="137" t="s">
        <v>32</v>
      </c>
      <c r="B54" s="137"/>
      <c r="C54" s="137"/>
    </row>
    <row r="55" spans="1:6">
      <c r="A55" s="137"/>
      <c r="B55" s="137"/>
      <c r="C55" s="137"/>
    </row>
  </sheetData>
  <mergeCells count="57">
    <mergeCell ref="A53:C53"/>
    <mergeCell ref="D53:F53"/>
    <mergeCell ref="A54:C55"/>
    <mergeCell ref="M37:M38"/>
    <mergeCell ref="C45:D46"/>
    <mergeCell ref="E45:E46"/>
    <mergeCell ref="A48:C49"/>
    <mergeCell ref="D48:F49"/>
    <mergeCell ref="A50:C52"/>
    <mergeCell ref="D50:F52"/>
    <mergeCell ref="I37:L37"/>
    <mergeCell ref="A36:F36"/>
    <mergeCell ref="A37:A38"/>
    <mergeCell ref="B37:E37"/>
    <mergeCell ref="F37:F38"/>
    <mergeCell ref="H37:H38"/>
    <mergeCell ref="A35:F35"/>
    <mergeCell ref="A26:B26"/>
    <mergeCell ref="C26:F26"/>
    <mergeCell ref="A27:B27"/>
    <mergeCell ref="C27:F27"/>
    <mergeCell ref="A28:B28"/>
    <mergeCell ref="C28:F28"/>
    <mergeCell ref="A29:B29"/>
    <mergeCell ref="C29:F29"/>
    <mergeCell ref="A31:F31"/>
    <mergeCell ref="B32:F32"/>
    <mergeCell ref="B33:F33"/>
    <mergeCell ref="A23:F23"/>
    <mergeCell ref="A24:B24"/>
    <mergeCell ref="C24:F24"/>
    <mergeCell ref="A25:B25"/>
    <mergeCell ref="C25:F25"/>
    <mergeCell ref="A13:B13"/>
    <mergeCell ref="C13:D13"/>
    <mergeCell ref="A15:B21"/>
    <mergeCell ref="C15:D16"/>
    <mergeCell ref="E15:F16"/>
    <mergeCell ref="C17:D17"/>
    <mergeCell ref="E17:F17"/>
    <mergeCell ref="C19:D20"/>
    <mergeCell ref="E19:F20"/>
    <mergeCell ref="C21:D21"/>
    <mergeCell ref="E21:F21"/>
    <mergeCell ref="A8:B9"/>
    <mergeCell ref="C8:F9"/>
    <mergeCell ref="A11:B12"/>
    <mergeCell ref="C11:D12"/>
    <mergeCell ref="E11:E12"/>
    <mergeCell ref="F11:F12"/>
    <mergeCell ref="A1:F1"/>
    <mergeCell ref="A2:F2"/>
    <mergeCell ref="A3:F3"/>
    <mergeCell ref="A5:B6"/>
    <mergeCell ref="C5:C6"/>
    <mergeCell ref="E5:E6"/>
    <mergeCell ref="F5:F6"/>
  </mergeCells>
  <pageMargins left="0.70866141732283472" right="0.70866141732283472" top="1.1811023622047245" bottom="0.74803149606299213" header="0.31496062992125984" footer="0.31496062992125984"/>
  <pageSetup paperSize="9" orientation="landscape"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xl/worksheets/sheet9.xml><?xml version="1.0" encoding="utf-8"?>
<worksheet xmlns="http://schemas.openxmlformats.org/spreadsheetml/2006/main" xmlns:r="http://schemas.openxmlformats.org/officeDocument/2006/relationships">
  <dimension ref="A1:G55"/>
  <sheetViews>
    <sheetView zoomScale="80" zoomScaleNormal="80" workbookViewId="0">
      <selection activeCell="A3" sqref="A3:F52"/>
    </sheetView>
  </sheetViews>
  <sheetFormatPr baseColWidth="10" defaultRowHeight="15"/>
  <cols>
    <col min="1" max="6" width="20.7109375" customWidth="1"/>
  </cols>
  <sheetData>
    <row r="1" spans="1:7" ht="21">
      <c r="A1" s="136" t="s">
        <v>8</v>
      </c>
      <c r="B1" s="136"/>
      <c r="C1" s="136"/>
      <c r="D1" s="136"/>
      <c r="E1" s="136"/>
      <c r="F1" s="136"/>
      <c r="G1" s="4"/>
    </row>
    <row r="2" spans="1:7" ht="21">
      <c r="A2" s="104" t="s">
        <v>9</v>
      </c>
      <c r="B2" s="104"/>
      <c r="C2" s="104"/>
      <c r="D2" s="104"/>
      <c r="E2" s="104"/>
      <c r="F2" s="104"/>
      <c r="G2" s="4"/>
    </row>
    <row r="3" spans="1:7" ht="39" customHeight="1">
      <c r="A3" s="102" t="s">
        <v>76</v>
      </c>
      <c r="B3" s="102"/>
      <c r="C3" s="102"/>
      <c r="D3" s="102"/>
      <c r="E3" s="102"/>
      <c r="F3" s="102"/>
    </row>
    <row r="5" spans="1:7">
      <c r="A5" s="68" t="s">
        <v>30</v>
      </c>
      <c r="B5" s="68"/>
      <c r="C5" s="45" t="s">
        <v>77</v>
      </c>
      <c r="E5" s="75" t="s">
        <v>31</v>
      </c>
      <c r="F5" s="103">
        <v>43373</v>
      </c>
    </row>
    <row r="6" spans="1:7">
      <c r="A6" s="68"/>
      <c r="B6" s="68"/>
      <c r="C6" s="45"/>
      <c r="E6" s="75"/>
      <c r="F6" s="45"/>
    </row>
    <row r="8" spans="1:7">
      <c r="A8" s="68" t="s">
        <v>22</v>
      </c>
      <c r="B8" s="68"/>
      <c r="C8" s="69" t="s">
        <v>78</v>
      </c>
      <c r="D8" s="70"/>
      <c r="E8" s="70"/>
      <c r="F8" s="70"/>
    </row>
    <row r="9" spans="1:7">
      <c r="A9" s="68"/>
      <c r="B9" s="68"/>
      <c r="C9" s="70"/>
      <c r="D9" s="70"/>
      <c r="E9" s="70"/>
      <c r="F9" s="70"/>
    </row>
    <row r="11" spans="1:7" ht="15" customHeight="1">
      <c r="A11" s="63" t="s">
        <v>23</v>
      </c>
      <c r="B11" s="63"/>
      <c r="C11" s="63" t="s">
        <v>0</v>
      </c>
      <c r="D11" s="63"/>
      <c r="E11" s="63" t="s">
        <v>3</v>
      </c>
      <c r="F11" s="48" t="s">
        <v>4</v>
      </c>
    </row>
    <row r="12" spans="1:7">
      <c r="A12" s="63"/>
      <c r="B12" s="63"/>
      <c r="C12" s="63"/>
      <c r="D12" s="63"/>
      <c r="E12" s="63"/>
      <c r="F12" s="71"/>
    </row>
    <row r="13" spans="1:7" ht="48" customHeight="1">
      <c r="A13" s="61" t="s">
        <v>79</v>
      </c>
      <c r="B13" s="61"/>
      <c r="C13" s="61" t="s">
        <v>80</v>
      </c>
      <c r="D13" s="61"/>
      <c r="E13" s="6">
        <v>271</v>
      </c>
      <c r="F13" s="32">
        <v>-9.5100000000000004E-2</v>
      </c>
    </row>
    <row r="14" spans="1:7" ht="15" customHeight="1">
      <c r="A14" s="1"/>
      <c r="B14" s="1"/>
      <c r="C14" s="1"/>
      <c r="D14" s="1"/>
      <c r="E14" s="2"/>
      <c r="F14" s="3"/>
    </row>
    <row r="15" spans="1:7" ht="15" customHeight="1">
      <c r="A15" s="50" t="s">
        <v>13</v>
      </c>
      <c r="B15" s="50"/>
      <c r="C15" s="62" t="s">
        <v>70</v>
      </c>
      <c r="D15" s="63"/>
      <c r="E15" s="63" t="s">
        <v>7</v>
      </c>
      <c r="F15" s="63"/>
    </row>
    <row r="16" spans="1:7" ht="15" customHeight="1">
      <c r="A16" s="50"/>
      <c r="B16" s="50"/>
      <c r="C16" s="62"/>
      <c r="D16" s="63"/>
      <c r="E16" s="63"/>
      <c r="F16" s="63"/>
    </row>
    <row r="17" spans="1:6" ht="15" customHeight="1">
      <c r="A17" s="50"/>
      <c r="B17" s="50"/>
      <c r="C17" s="105">
        <v>271</v>
      </c>
      <c r="D17" s="101"/>
      <c r="E17" s="45" t="s">
        <v>81</v>
      </c>
      <c r="F17" s="45"/>
    </row>
    <row r="18" spans="1:6" ht="15" customHeight="1">
      <c r="A18" s="50"/>
      <c r="B18" s="50"/>
      <c r="C18" s="1"/>
      <c r="D18" s="1"/>
      <c r="E18" s="2"/>
      <c r="F18" s="3"/>
    </row>
    <row r="19" spans="1:6" ht="15" customHeight="1">
      <c r="A19" s="50"/>
      <c r="B19" s="50"/>
      <c r="C19" s="62" t="s">
        <v>71</v>
      </c>
      <c r="D19" s="63"/>
      <c r="E19" s="63" t="s">
        <v>7</v>
      </c>
      <c r="F19" s="63"/>
    </row>
    <row r="20" spans="1:6" ht="15" customHeight="1">
      <c r="A20" s="50"/>
      <c r="B20" s="50"/>
      <c r="C20" s="62"/>
      <c r="D20" s="63"/>
      <c r="E20" s="63"/>
      <c r="F20" s="63"/>
    </row>
    <row r="21" spans="1:6" ht="15" customHeight="1">
      <c r="A21" s="50"/>
      <c r="B21" s="50"/>
      <c r="C21" s="105">
        <v>300</v>
      </c>
      <c r="D21" s="101"/>
      <c r="E21" s="45" t="s">
        <v>81</v>
      </c>
      <c r="F21" s="45"/>
    </row>
    <row r="22" spans="1:6" ht="15" customHeight="1"/>
    <row r="23" spans="1:6" ht="15" customHeight="1">
      <c r="A23" s="56" t="s">
        <v>14</v>
      </c>
      <c r="B23" s="56"/>
      <c r="C23" s="56"/>
      <c r="D23" s="56"/>
      <c r="E23" s="56"/>
      <c r="F23" s="56"/>
    </row>
    <row r="24" spans="1:6" ht="108" customHeight="1">
      <c r="A24" s="52" t="s">
        <v>15</v>
      </c>
      <c r="B24" s="52"/>
      <c r="C24" s="98" t="s">
        <v>82</v>
      </c>
      <c r="D24" s="99"/>
      <c r="E24" s="99"/>
      <c r="F24" s="100"/>
    </row>
    <row r="25" spans="1:6" ht="15" customHeight="1">
      <c r="A25" s="52" t="s">
        <v>16</v>
      </c>
      <c r="B25" s="52"/>
      <c r="C25" s="60" t="s">
        <v>83</v>
      </c>
      <c r="D25" s="60"/>
      <c r="E25" s="60"/>
      <c r="F25" s="60"/>
    </row>
    <row r="26" spans="1:6" ht="15" customHeight="1">
      <c r="A26" s="52" t="s">
        <v>17</v>
      </c>
      <c r="B26" s="52"/>
      <c r="C26" s="53" t="s">
        <v>84</v>
      </c>
      <c r="D26" s="53"/>
      <c r="E26" s="53"/>
      <c r="F26" s="53"/>
    </row>
    <row r="27" spans="1:6" ht="15" customHeight="1">
      <c r="A27" s="52" t="s">
        <v>18</v>
      </c>
      <c r="B27" s="52"/>
      <c r="C27" s="53" t="s">
        <v>85</v>
      </c>
      <c r="D27" s="53"/>
      <c r="E27" s="53"/>
      <c r="F27" s="53"/>
    </row>
    <row r="28" spans="1:6" ht="15" customHeight="1">
      <c r="A28" s="57" t="s">
        <v>19</v>
      </c>
      <c r="B28" s="58"/>
      <c r="C28" s="53" t="s">
        <v>44</v>
      </c>
      <c r="D28" s="53"/>
      <c r="E28" s="53"/>
      <c r="F28" s="53"/>
    </row>
    <row r="29" spans="1:6" ht="15" customHeight="1">
      <c r="A29" s="52" t="s">
        <v>20</v>
      </c>
      <c r="B29" s="52"/>
      <c r="C29" s="53" t="s">
        <v>45</v>
      </c>
      <c r="D29" s="53"/>
      <c r="E29" s="53"/>
      <c r="F29" s="53"/>
    </row>
    <row r="30" spans="1:6" ht="15" customHeight="1">
      <c r="A30" s="5"/>
      <c r="B30" s="5"/>
      <c r="C30" s="1"/>
      <c r="D30" s="1"/>
      <c r="E30" s="1"/>
      <c r="F30" s="1"/>
    </row>
    <row r="31" spans="1:6" ht="15" customHeight="1">
      <c r="A31" s="54" t="s">
        <v>27</v>
      </c>
      <c r="B31" s="54"/>
      <c r="C31" s="54"/>
      <c r="D31" s="54"/>
      <c r="E31" s="54"/>
      <c r="F31" s="54"/>
    </row>
    <row r="32" spans="1:6" ht="15" customHeight="1">
      <c r="A32" s="26" t="s">
        <v>28</v>
      </c>
      <c r="B32" s="55" t="s">
        <v>86</v>
      </c>
      <c r="C32" s="55"/>
      <c r="D32" s="55"/>
      <c r="E32" s="55"/>
      <c r="F32" s="55"/>
    </row>
    <row r="33" spans="1:6" ht="15" customHeight="1">
      <c r="A33" s="26" t="s">
        <v>29</v>
      </c>
      <c r="B33" s="55" t="s">
        <v>87</v>
      </c>
      <c r="C33" s="55"/>
      <c r="D33" s="55"/>
      <c r="E33" s="55"/>
      <c r="F33" s="55"/>
    </row>
    <row r="34" spans="1:6" ht="15" customHeight="1"/>
    <row r="35" spans="1:6" ht="15" customHeight="1">
      <c r="A35" s="56" t="s">
        <v>26</v>
      </c>
      <c r="B35" s="56"/>
      <c r="C35" s="56"/>
      <c r="D35" s="56"/>
      <c r="E35" s="56"/>
      <c r="F35" s="56"/>
    </row>
    <row r="36" spans="1:6" ht="15" customHeight="1">
      <c r="A36" s="46" t="s">
        <v>88</v>
      </c>
      <c r="B36" s="46"/>
      <c r="C36" s="46"/>
      <c r="D36" s="46"/>
      <c r="E36" s="46"/>
      <c r="F36" s="46"/>
    </row>
    <row r="37" spans="1:6" ht="15" customHeight="1">
      <c r="A37" s="47" t="s">
        <v>1</v>
      </c>
      <c r="B37" s="47" t="s">
        <v>2</v>
      </c>
      <c r="C37" s="47"/>
      <c r="D37" s="47"/>
      <c r="E37" s="47"/>
      <c r="F37" s="48" t="s">
        <v>5</v>
      </c>
    </row>
    <row r="38" spans="1:6" ht="15" customHeight="1">
      <c r="A38" s="47"/>
      <c r="B38" s="27" t="s">
        <v>73</v>
      </c>
      <c r="C38" s="27" t="s">
        <v>74</v>
      </c>
      <c r="D38" s="27" t="s">
        <v>75</v>
      </c>
      <c r="E38" s="24" t="s">
        <v>6</v>
      </c>
      <c r="F38" s="49"/>
    </row>
    <row r="39" spans="1:6" ht="27.95" customHeight="1">
      <c r="A39" s="7" t="s">
        <v>10</v>
      </c>
      <c r="B39" s="8">
        <v>182</v>
      </c>
      <c r="C39" s="8">
        <v>180</v>
      </c>
      <c r="D39" s="8">
        <v>172</v>
      </c>
      <c r="E39" s="8">
        <v>172</v>
      </c>
      <c r="F39" s="6" t="s">
        <v>89</v>
      </c>
    </row>
    <row r="40" spans="1:6" ht="27.95" customHeight="1">
      <c r="A40" s="7" t="s">
        <v>11</v>
      </c>
      <c r="B40" s="8">
        <v>195</v>
      </c>
      <c r="C40" s="8">
        <v>195</v>
      </c>
      <c r="D40" s="8">
        <v>187</v>
      </c>
      <c r="E40" s="8">
        <v>187</v>
      </c>
      <c r="F40" s="6" t="s">
        <v>89</v>
      </c>
    </row>
    <row r="41" spans="1:6" ht="27.95" customHeight="1">
      <c r="A41" s="9" t="s">
        <v>71</v>
      </c>
      <c r="B41" s="8">
        <v>300</v>
      </c>
      <c r="C41" s="8">
        <v>300</v>
      </c>
      <c r="D41" s="8">
        <v>300</v>
      </c>
      <c r="E41" s="8">
        <v>300</v>
      </c>
      <c r="F41" s="6" t="s">
        <v>89</v>
      </c>
    </row>
    <row r="42" spans="1:6" ht="27.95" customHeight="1">
      <c r="A42" s="25" t="s">
        <v>70</v>
      </c>
      <c r="B42" s="8">
        <v>195</v>
      </c>
      <c r="C42" s="8">
        <v>195</v>
      </c>
      <c r="D42" s="8">
        <v>187</v>
      </c>
      <c r="E42" s="8">
        <v>187</v>
      </c>
      <c r="F42" s="6" t="s">
        <v>89</v>
      </c>
    </row>
    <row r="43" spans="1:6" ht="27.95" customHeight="1">
      <c r="A43" s="10" t="s">
        <v>12</v>
      </c>
      <c r="B43" s="33">
        <f>((B39-B40)/B40)*100</f>
        <v>-6.666666666666667</v>
      </c>
      <c r="C43" s="33">
        <f>((C39-C40)/C40)*100</f>
        <v>-7.6923076923076925</v>
      </c>
      <c r="D43" s="33">
        <f>((D39-D40)/D40)*100</f>
        <v>-8.0213903743315509</v>
      </c>
      <c r="E43" s="33">
        <f>((E39-E40)/E40)*100</f>
        <v>-8.0213903743315509</v>
      </c>
      <c r="F43" s="6" t="s">
        <v>36</v>
      </c>
    </row>
    <row r="45" spans="1:6">
      <c r="C45" s="50" t="s">
        <v>21</v>
      </c>
      <c r="D45" s="50"/>
      <c r="E45" s="97">
        <f>E43</f>
        <v>-8.0213903743315509</v>
      </c>
    </row>
    <row r="46" spans="1:6">
      <c r="C46" s="50"/>
      <c r="D46" s="50"/>
      <c r="E46" s="45"/>
    </row>
    <row r="48" spans="1:6">
      <c r="A48" s="43" t="s">
        <v>24</v>
      </c>
      <c r="B48" s="43"/>
      <c r="C48" s="43"/>
      <c r="D48" s="43" t="s">
        <v>25</v>
      </c>
      <c r="E48" s="43"/>
      <c r="F48" s="43"/>
    </row>
    <row r="49" spans="1:7">
      <c r="A49" s="43"/>
      <c r="B49" s="43"/>
      <c r="C49" s="43"/>
      <c r="D49" s="43"/>
      <c r="E49" s="43"/>
      <c r="F49" s="43"/>
    </row>
    <row r="50" spans="1:7">
      <c r="A50" s="88" t="s">
        <v>90</v>
      </c>
      <c r="B50" s="89"/>
      <c r="C50" s="90"/>
      <c r="D50" s="88" t="s">
        <v>91</v>
      </c>
      <c r="E50" s="89"/>
      <c r="F50" s="90"/>
      <c r="G50" t="s">
        <v>92</v>
      </c>
    </row>
    <row r="51" spans="1:7">
      <c r="A51" s="91"/>
      <c r="B51" s="92"/>
      <c r="C51" s="93"/>
      <c r="D51" s="91"/>
      <c r="E51" s="92"/>
      <c r="F51" s="93"/>
    </row>
    <row r="52" spans="1:7" ht="64.5" customHeight="1">
      <c r="A52" s="94"/>
      <c r="B52" s="95"/>
      <c r="C52" s="96"/>
      <c r="D52" s="94"/>
      <c r="E52" s="95"/>
      <c r="F52" s="96"/>
    </row>
    <row r="53" spans="1:7">
      <c r="A53" s="133"/>
      <c r="B53" s="133"/>
      <c r="C53" s="133"/>
      <c r="D53" s="133"/>
      <c r="E53" s="133"/>
      <c r="F53" s="133"/>
    </row>
    <row r="54" spans="1:7">
      <c r="A54" s="137" t="s">
        <v>32</v>
      </c>
      <c r="B54" s="137"/>
      <c r="C54" s="137"/>
    </row>
    <row r="55" spans="1:7">
      <c r="A55" s="137"/>
      <c r="B55" s="137"/>
      <c r="C55" s="137"/>
    </row>
  </sheetData>
  <mergeCells count="54">
    <mergeCell ref="A54:C55"/>
    <mergeCell ref="A48:C49"/>
    <mergeCell ref="D48:F49"/>
    <mergeCell ref="A50:C52"/>
    <mergeCell ref="D50:F52"/>
    <mergeCell ref="A53:C53"/>
    <mergeCell ref="D53:F53"/>
    <mergeCell ref="A36:F36"/>
    <mergeCell ref="A37:A38"/>
    <mergeCell ref="B37:E37"/>
    <mergeCell ref="F37:F38"/>
    <mergeCell ref="C45:D46"/>
    <mergeCell ref="E45:E46"/>
    <mergeCell ref="A35:F35"/>
    <mergeCell ref="A26:B26"/>
    <mergeCell ref="C26:F26"/>
    <mergeCell ref="A27:B27"/>
    <mergeCell ref="C27:F27"/>
    <mergeCell ref="A28:B28"/>
    <mergeCell ref="C28:F28"/>
    <mergeCell ref="A29:B29"/>
    <mergeCell ref="C29:F29"/>
    <mergeCell ref="A31:F31"/>
    <mergeCell ref="B32:F32"/>
    <mergeCell ref="B33:F33"/>
    <mergeCell ref="A23:F23"/>
    <mergeCell ref="A24:B24"/>
    <mergeCell ref="C24:F24"/>
    <mergeCell ref="A25:B25"/>
    <mergeCell ref="C25:F25"/>
    <mergeCell ref="A13:B13"/>
    <mergeCell ref="C13:D13"/>
    <mergeCell ref="A15:B21"/>
    <mergeCell ref="C15:D16"/>
    <mergeCell ref="E15:F16"/>
    <mergeCell ref="C17:D17"/>
    <mergeCell ref="E17:F17"/>
    <mergeCell ref="C19:D20"/>
    <mergeCell ref="E19:F20"/>
    <mergeCell ref="C21:D21"/>
    <mergeCell ref="E21:F21"/>
    <mergeCell ref="A8:B9"/>
    <mergeCell ref="C8:F9"/>
    <mergeCell ref="A11:B12"/>
    <mergeCell ref="C11:D12"/>
    <mergeCell ref="E11:E12"/>
    <mergeCell ref="F11:F12"/>
    <mergeCell ref="A1:F1"/>
    <mergeCell ref="A2:F2"/>
    <mergeCell ref="A3:F3"/>
    <mergeCell ref="A5:B6"/>
    <mergeCell ref="C5:C6"/>
    <mergeCell ref="E5:E6"/>
    <mergeCell ref="F5:F6"/>
  </mergeCells>
  <pageMargins left="0.31" right="0.26" top="1.1811023622047245" bottom="0.43" header="0.31496062992125984" footer="0.2"/>
  <pageSetup paperSize="9" scale="75" orientation="portrait" r:id="rId1"/>
  <headerFooter>
    <oddHeader>&amp;L&amp;G&amp;C&amp;"-,Negrita"&amp;14Reporte de Avance de indicadores de Programa PrespuestariosSistema para el Desarrollo Integral de la Familia en Yucatán&amp;R&amp;G</oddHeader>
  </headerFooter>
  <rowBreaks count="1" manualBreakCount="1">
    <brk id="30" max="5"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18</vt:i4>
      </vt:variant>
    </vt:vector>
  </HeadingPairs>
  <TitlesOfParts>
    <vt:vector size="37" baseType="lpstr">
      <vt:lpstr>CONCENTRADO</vt:lpstr>
      <vt:lpstr>17421</vt:lpstr>
      <vt:lpstr>17424</vt:lpstr>
      <vt:lpstr>17425</vt:lpstr>
      <vt:lpstr>18205</vt:lpstr>
      <vt:lpstr>17492</vt:lpstr>
      <vt:lpstr>17502</vt:lpstr>
      <vt:lpstr>17507</vt:lpstr>
      <vt:lpstr>17443</vt:lpstr>
      <vt:lpstr>17448</vt:lpstr>
      <vt:lpstr>17454</vt:lpstr>
      <vt:lpstr>17457</vt:lpstr>
      <vt:lpstr>17461</vt:lpstr>
      <vt:lpstr>17463</vt:lpstr>
      <vt:lpstr>18303</vt:lpstr>
      <vt:lpstr>18304</vt:lpstr>
      <vt:lpstr>18312</vt:lpstr>
      <vt:lpstr>18,993</vt:lpstr>
      <vt:lpstr>19289</vt:lpstr>
      <vt:lpstr>'17421'!Área_de_impresión</vt:lpstr>
      <vt:lpstr>'17424'!Área_de_impresión</vt:lpstr>
      <vt:lpstr>'17425'!Área_de_impresión</vt:lpstr>
      <vt:lpstr>'17443'!Área_de_impresión</vt:lpstr>
      <vt:lpstr>'17448'!Área_de_impresión</vt:lpstr>
      <vt:lpstr>'17454'!Área_de_impresión</vt:lpstr>
      <vt:lpstr>'17457'!Área_de_impresión</vt:lpstr>
      <vt:lpstr>'17461'!Área_de_impresión</vt:lpstr>
      <vt:lpstr>'17463'!Área_de_impresión</vt:lpstr>
      <vt:lpstr>'17492'!Área_de_impresión</vt:lpstr>
      <vt:lpstr>'17502'!Área_de_impresión</vt:lpstr>
      <vt:lpstr>'17507'!Área_de_impresión</vt:lpstr>
      <vt:lpstr>'18,993'!Área_de_impresión</vt:lpstr>
      <vt:lpstr>'18205'!Área_de_impresión</vt:lpstr>
      <vt:lpstr>'18303'!Área_de_impresión</vt:lpstr>
      <vt:lpstr>'18304'!Área_de_impresión</vt:lpstr>
      <vt:lpstr>'18312'!Área_de_impresión</vt:lpstr>
      <vt:lpstr>'19289'!Área_de_impresión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 Brito Sosa</dc:creator>
  <cp:lastModifiedBy>LANDY.CASTRO</cp:lastModifiedBy>
  <cp:lastPrinted>2018-10-03T23:04:38Z</cp:lastPrinted>
  <dcterms:created xsi:type="dcterms:W3CDTF">2016-11-01T00:23:55Z</dcterms:created>
  <dcterms:modified xsi:type="dcterms:W3CDTF">2018-10-16T13:46:45Z</dcterms:modified>
</cp:coreProperties>
</file>